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9"/>
  <workbookPr/>
  <mc:AlternateContent xmlns:mc="http://schemas.openxmlformats.org/markup-compatibility/2006">
    <mc:Choice Requires="x15">
      <x15ac:absPath xmlns:x15ac="http://schemas.microsoft.com/office/spreadsheetml/2010/11/ac" url="D:\DNS\DNS-do_ALFRESCA\2022-KP\KP-(II.)-055-2022\2-vyzva\vyzva-podpurne dokumenty\"/>
    </mc:Choice>
  </mc:AlternateContent>
  <xr:revisionPtr revIDLastSave="0" documentId="13_ncr:1_{496423C5-CB38-446A-8872-498ACE438AAC}" xr6:coauthVersionLast="36" xr6:coauthVersionMax="47" xr10:uidLastSave="{00000000-0000-0000-0000-000000000000}"/>
  <bookViews>
    <workbookView xWindow="0" yWindow="0" windowWidth="19200" windowHeight="6930" xr2:uid="{00000000-000D-0000-FFFF-FFFF00000000}"/>
  </bookViews>
  <sheets>
    <sheet name="KP" sheetId="1" r:id="rId1"/>
  </sheets>
  <definedNames>
    <definedName name="_xlnm._FilterDatabase" localSheetId="0" hidden="1">KP!$A$6:$T$56</definedName>
    <definedName name="_xlnm.Print_Area" localSheetId="0">KP!$A$1:$U$60</definedName>
  </definedNames>
  <calcPr calcId="191029"/>
</workbook>
</file>

<file path=xl/calcChain.xml><?xml version="1.0" encoding="utf-8"?>
<calcChain xmlns="http://schemas.openxmlformats.org/spreadsheetml/2006/main">
  <c r="K34" i="1" l="1"/>
  <c r="K36" i="1"/>
  <c r="J37" i="1"/>
  <c r="K39" i="1"/>
  <c r="J40" i="1"/>
  <c r="K42" i="1"/>
  <c r="J43" i="1"/>
  <c r="K45" i="1"/>
  <c r="J46" i="1"/>
  <c r="K48" i="1"/>
  <c r="J49" i="1"/>
  <c r="K51" i="1"/>
  <c r="J52" i="1"/>
  <c r="K54" i="1"/>
  <c r="J55" i="1"/>
  <c r="J35" i="1"/>
  <c r="K35" i="1"/>
  <c r="J36" i="1"/>
  <c r="K37" i="1"/>
  <c r="J38" i="1"/>
  <c r="K38" i="1"/>
  <c r="J39" i="1"/>
  <c r="J41" i="1"/>
  <c r="K41" i="1"/>
  <c r="J42" i="1"/>
  <c r="K43" i="1"/>
  <c r="J44" i="1"/>
  <c r="K44" i="1"/>
  <c r="J45" i="1"/>
  <c r="J47" i="1"/>
  <c r="K47" i="1"/>
  <c r="J48" i="1"/>
  <c r="K49" i="1"/>
  <c r="J50" i="1"/>
  <c r="K50" i="1"/>
  <c r="J51" i="1"/>
  <c r="J53" i="1"/>
  <c r="K53" i="1"/>
  <c r="J54" i="1"/>
  <c r="K55" i="1"/>
  <c r="J56" i="1"/>
  <c r="K56" i="1"/>
  <c r="K52" i="1" l="1"/>
  <c r="K46" i="1"/>
  <c r="K40" i="1"/>
  <c r="J34" i="1"/>
  <c r="G34" i="1"/>
  <c r="G35" i="1"/>
  <c r="G36" i="1"/>
  <c r="G37" i="1"/>
  <c r="G38" i="1"/>
  <c r="G39" i="1"/>
  <c r="G40" i="1"/>
  <c r="G41" i="1"/>
  <c r="G42" i="1"/>
  <c r="G43" i="1"/>
  <c r="G44" i="1"/>
  <c r="G45" i="1"/>
  <c r="G46" i="1"/>
  <c r="G47" i="1"/>
  <c r="G48" i="1"/>
  <c r="G49" i="1"/>
  <c r="G50" i="1"/>
  <c r="G51" i="1"/>
  <c r="G52" i="1"/>
  <c r="G53" i="1"/>
  <c r="G54" i="1"/>
  <c r="G55" i="1"/>
  <c r="G56" i="1"/>
  <c r="J7" i="1"/>
  <c r="G12" i="1"/>
  <c r="G13" i="1"/>
  <c r="G14" i="1"/>
  <c r="G15" i="1"/>
  <c r="G16" i="1"/>
  <c r="G17" i="1"/>
  <c r="G18" i="1"/>
  <c r="G19" i="1"/>
  <c r="G20" i="1"/>
  <c r="G21" i="1"/>
  <c r="G22" i="1"/>
  <c r="G23" i="1"/>
  <c r="G24" i="1"/>
  <c r="G25" i="1"/>
  <c r="G26" i="1"/>
  <c r="G27" i="1"/>
  <c r="G28" i="1"/>
  <c r="G29" i="1"/>
  <c r="G30" i="1"/>
  <c r="G31" i="1"/>
  <c r="G32" i="1"/>
  <c r="G33" i="1"/>
  <c r="G11" i="1" l="1"/>
  <c r="G10" i="1"/>
  <c r="G9" i="1"/>
  <c r="G8" i="1"/>
  <c r="G7" i="1"/>
  <c r="K33" i="1" l="1"/>
  <c r="J33" i="1"/>
  <c r="K32" i="1"/>
  <c r="J32" i="1"/>
  <c r="K31" i="1"/>
  <c r="J31" i="1"/>
  <c r="K30" i="1"/>
  <c r="J30" i="1"/>
  <c r="K29" i="1"/>
  <c r="J29" i="1"/>
  <c r="K28" i="1"/>
  <c r="J28" i="1"/>
  <c r="K27" i="1"/>
  <c r="J27" i="1"/>
  <c r="K26" i="1"/>
  <c r="J26" i="1"/>
  <c r="K25" i="1"/>
  <c r="J25" i="1"/>
  <c r="K24" i="1"/>
  <c r="J24" i="1"/>
  <c r="K23" i="1"/>
  <c r="J23" i="1"/>
  <c r="K22" i="1"/>
  <c r="J22" i="1"/>
  <c r="K21" i="1"/>
  <c r="J21" i="1"/>
  <c r="K20" i="1"/>
  <c r="J20" i="1"/>
  <c r="K19" i="1"/>
  <c r="J19" i="1"/>
  <c r="K18" i="1"/>
  <c r="J18" i="1"/>
  <c r="K17" i="1"/>
  <c r="J17" i="1"/>
  <c r="K16" i="1"/>
  <c r="J16" i="1"/>
  <c r="K15" i="1"/>
  <c r="J15" i="1"/>
  <c r="K14" i="1"/>
  <c r="J14" i="1"/>
  <c r="K13" i="1"/>
  <c r="J13" i="1"/>
  <c r="K12" i="1"/>
  <c r="J12" i="1"/>
  <c r="K11" i="1"/>
  <c r="J11" i="1"/>
  <c r="K10" i="1"/>
  <c r="J10" i="1"/>
  <c r="K9" i="1"/>
  <c r="J9" i="1"/>
  <c r="K8" i="1"/>
  <c r="J8" i="1"/>
  <c r="K7" i="1"/>
  <c r="H59" i="1" l="1"/>
  <c r="I59" i="1"/>
</calcChain>
</file>

<file path=xl/sharedStrings.xml><?xml version="1.0" encoding="utf-8"?>
<sst xmlns="http://schemas.openxmlformats.org/spreadsheetml/2006/main" count="195" uniqueCount="134">
  <si>
    <t>[DOPLNÍ DODAVATEL]</t>
  </si>
  <si>
    <t>Položka</t>
  </si>
  <si>
    <t>Množství</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</si>
  <si>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</si>
  <si>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</si>
  <si>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</si>
  <si>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</si>
  <si>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</si>
  <si>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</si>
  <si>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</si>
  <si>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30192000-1 - Kancelářské potřeby</t>
  </si>
  <si>
    <t>Název</t>
  </si>
  <si>
    <t>Měrná jednotka [MJ]</t>
  </si>
  <si>
    <t xml:space="preserve">Popis </t>
  </si>
  <si>
    <t>Maximální cena za jednotlivé položky 
 v Kč BEZ DPH</t>
  </si>
  <si>
    <t>Fakturace</t>
  </si>
  <si>
    <t>Financováno
 z projektových finančních prostředků</t>
  </si>
  <si>
    <t>Obchodní podmínky NAD RÁMEC STANDARDNÍCH 
obchodních podmínek</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</si>
  <si>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</si>
  <si>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</si>
  <si>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</si>
  <si>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 xml:space="preserve">POZNÁMKA </t>
  </si>
  <si>
    <t>CPV - výběr
kancelářské potřeby</t>
  </si>
  <si>
    <t>NE</t>
  </si>
  <si>
    <t>V případě, že se dodavatel při předání zboží na některá uvedená tel. čísla nedovolá, bude v takovém případě volat tel. 377 631 332, 377 631 320.</t>
  </si>
  <si>
    <t>Samostatná faktura</t>
  </si>
  <si>
    <t>ks</t>
  </si>
  <si>
    <t>Plast, formát A4, šíře hřbetu 5 cm, hřbetní kapsa se štítkem na popisky.</t>
  </si>
  <si>
    <t>Pro vkládání dokumentů do velikosti A4, ekokarton min. 250 g.</t>
  </si>
  <si>
    <t xml:space="preserve">Euroobal A4 - krupička </t>
  </si>
  <si>
    <t>bal</t>
  </si>
  <si>
    <t>Čiré, min. 45 mic., balení 100 ks.</t>
  </si>
  <si>
    <t>Nezávěsné hladké PVC obaly, vkládání na šířku i na výšku, min. 150 mic, min. 10 ks v balení.</t>
  </si>
  <si>
    <t>Lepicí guma - snímatelné čtverečky</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</si>
  <si>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</si>
  <si>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 xml:space="preserve">Lepící páska do stolních odvíječů - náplň 19mm </t>
  </si>
  <si>
    <t>Transparentní lepicí páska vhodná do stolních odvíječů, šíře 19 mm, návin min. 30 m.</t>
  </si>
  <si>
    <t>Lepicí tyčinka  min. 20g</t>
  </si>
  <si>
    <t>Vysoká lepicí síla a okamžitá přilnavost. Vhodné na  papír, karton, nevysychá, neobsahuje rozpouštědla.</t>
  </si>
  <si>
    <t xml:space="preserve">Univerzální lepidlo, vhodné na papír, kůži, dřevo apod., bez rozpouštědla, s aplikátorem. </t>
  </si>
  <si>
    <t>Univerzální lepidlo, na papír, dřevovláknité materiály, kůži, dřevo a další savé materiály, neobsahuje rozpouštědla, ředitelné vodou.</t>
  </si>
  <si>
    <t xml:space="preserve">Tužka HB 2 </t>
  </si>
  <si>
    <t>Klasická tužka, tvrdost HB.</t>
  </si>
  <si>
    <t>Tuhy do mikrotužky 0,7 HB,B</t>
  </si>
  <si>
    <t>Min. 12 tuh v balení.</t>
  </si>
  <si>
    <t>Popisovač - 0,3 mm - sada 4ks</t>
  </si>
  <si>
    <t>sada</t>
  </si>
  <si>
    <t>Velmi jemný plastický hrot, šíře stopy 0,3 mm. Sada: barvy černá, zelená, červená, modrá.</t>
  </si>
  <si>
    <t>Popisovač lihový 0,6 mm - sada 4ks</t>
  </si>
  <si>
    <t>Voděodolný, otěruvzdorný inkoust, šíře stopy 0,6 mm, ventilační uzávěr, na papír, folie, sklo, plasty, polystyrén. Sada: barvy černá, zelená, červená, modrá.</t>
  </si>
  <si>
    <t xml:space="preserve">ks </t>
  </si>
  <si>
    <t>Klínový hrot, šíře stopy 1-4 mm, ventilační uzávěr, vhodný i na faxový papír.</t>
  </si>
  <si>
    <t>Datumovka samobarvící min do r.2030</t>
  </si>
  <si>
    <t>Samobarvící mechanické razítko, vhodné pro každodení používání v kancelářích, měsíc číslem, výška znaků 3,8 - 4,2 mm.</t>
  </si>
  <si>
    <t>Korekční strojek jednorázový</t>
  </si>
  <si>
    <t>Šíře min. 4,2 mm, návin min. 6 m, korekční roller ve tvaru pera, suchá korekce, kryje okamžitě, korekce na běžném i faxovém papíru, nezanechává stopy či skvrny na fotokopiích.</t>
  </si>
  <si>
    <t>Korekční strojek 4,2 včetně vyměnitelné náplně</t>
  </si>
  <si>
    <t>Korekční strojek pro opakované použití, s vyměnitelnou náplní, návin min. 10 m, korekce na běžném i faxovém papíře, náplň kryje okamžitě, nezanechává stopy či skvrny na fotokopiích.</t>
  </si>
  <si>
    <t>Náplň do korekčního strojku 4,2</t>
  </si>
  <si>
    <t>Vyměnitelná náplň.</t>
  </si>
  <si>
    <t>Rychlouzavírací sáčky 20x30</t>
  </si>
  <si>
    <t>Min. 100 ks v balení.</t>
  </si>
  <si>
    <t>Rychlouzavírací sáčky 25x35</t>
  </si>
  <si>
    <t>Pero gumovací</t>
  </si>
  <si>
    <t>Mini sešívaška min.10listů (kvalitní)</t>
  </si>
  <si>
    <t>Sešití min. 10 listů, spojovače No.10.</t>
  </si>
  <si>
    <t>Tuhy do mikrotužky Pilot 0,3 mm</t>
  </si>
  <si>
    <t>Popisovač tabulový 2,5 mm - sada 4ks</t>
  </si>
  <si>
    <t>Stíratelný, světlostálý, kulatý, vláknový hrot, šíře stopy 2,5 mm, ventilační uzávěr. Na bílé tabule, sklo, PVC, porcelán.</t>
  </si>
  <si>
    <t>Lepicí páska 48-50mm x 66m transparentní</t>
  </si>
  <si>
    <t>Kvalitní lepicí páska průhledná.</t>
  </si>
  <si>
    <t xml:space="preserve">Vteřinové lepidlo min. hmotnost 3 g </t>
  </si>
  <si>
    <t>Vteřinové lepidlo vhodné na všechny materiály mimo lepení PP, PE, polystyrenu a jemné kůže. Vysoká pevnost na pevných a hladkých plochách, VODĚODOLNÉ, okamžitý účinek.</t>
  </si>
  <si>
    <t>Tuhy do mikrotužky 0,5 HB,B</t>
  </si>
  <si>
    <t>Popisovač lihový 1mm - sada 4ks</t>
  </si>
  <si>
    <t>Voděodolný, otěruvzdorný inkoust, vláknový hrot, ergonomický úchop, šíře stopy 1 mm, ventilační uzávěry, na fólie, filmy, sklo, plasty. 4 ks v balení.</t>
  </si>
  <si>
    <t>Popisovač na flipchart 2,5 mm - sada 4ks</t>
  </si>
  <si>
    <t xml:space="preserve">Čisticí sprej na obrazovky </t>
  </si>
  <si>
    <t>Na odstranění prachu, mastnoty a jiné nečistoty z monitorů, obrazovek a skleněných ploch. Min. 125 ml.</t>
  </si>
  <si>
    <t>Čistící souprava na LCD monitory (pěna+utěrka)</t>
  </si>
  <si>
    <t>Obsahuje antistatickou, bakteriocidní pěnu na čištění LCD monitorů, laptopů, notebooků, plasma TV a utěrku z mikrovlákna, odstraňuje již vzniklé znečištění, zabraňuje dalšímu usazování nečistot, objem čisticí pěny min. 60 ml.</t>
  </si>
  <si>
    <t>Čistič na bílé tabule</t>
  </si>
  <si>
    <t>Čistič s rozprašovačem, rychlé a efektivní čištění bílých tabulí, odstraňuje popisovače, min. 250 ml.</t>
  </si>
  <si>
    <t>Popisovač tabulový 2,3 mm - sada 5ks</t>
  </si>
  <si>
    <t xml:space="preserve">Min. 50 listů, spirála vlevo. </t>
  </si>
  <si>
    <t>Sada linerů 6ks</t>
  </si>
  <si>
    <t xml:space="preserve">Obálky bublinkové A5 bílé cca  200x270 </t>
  </si>
  <si>
    <t>Samolepicí, odtrhovací proužek, vzduchová ochranná vrstva, vhodné pro zasílání křehkých předmětů, min. 10 ks v balení.</t>
  </si>
  <si>
    <t xml:space="preserve">Obálky bublinkové A4 bílé cca 270x360 </t>
  </si>
  <si>
    <t>ANO</t>
  </si>
  <si>
    <t>Vybrané instituty nové úpravy soukromého a trestního práva v aplikační praxi - IV - SGS-2022-025</t>
  </si>
  <si>
    <t>GA20-06054J - Inteligentní distribuované architektury pro odhad stavu</t>
  </si>
  <si>
    <t>Příloha č. 2 Kupní smlouvy - technická specifikace
Kancelářské potřeby (II.) 055 - 2022</t>
  </si>
  <si>
    <r>
      <t xml:space="preserve">Pokud financováno z projektových prostředků, pak </t>
    </r>
    <r>
      <rPr>
        <b/>
        <sz val="11"/>
        <color rgb="FFFF0000"/>
        <rFont val="Calibri"/>
        <family val="2"/>
        <charset val="238"/>
        <scheme val="minor"/>
      </rPr>
      <t>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xml:space="preserve">: NÁZEV A ČÍSLO DOTAČNÍHO PROJEKTU </t>
    </r>
  </si>
  <si>
    <t>KPO - Helena Průchová, 
Tel.: 37763 7281,
E-mail: pruchova@kpo.zcu.cz</t>
  </si>
  <si>
    <t>NTIS - Ing. Miroslav Flídr, Ph.D.,
Tel.: 37763 2559,
E-mail: flidr@kky.zcu.cz</t>
  </si>
  <si>
    <t>Technická 8, 
301 00 Plzeň, 
Fakulta aplikovaných věd - Nové technologie pro informační společnost,
místnost UN 508</t>
  </si>
  <si>
    <t>KHI - Eva Mrázová,
Tel.: 37763 6601,
E-mail: emrazova@khi.zcu.cz</t>
  </si>
  <si>
    <t>Veleslavínova 42,
301 00 Plzeň,
Fakulta pedagogická - Katedra historie,
1. patro - místnost VC 214</t>
  </si>
  <si>
    <t>sady Pětatřivcátníků 14, 
301 00 Plzeň, 
Fakulta právnická - Katedra občanského práva,
místnost PC 217</t>
  </si>
  <si>
    <r>
      <t>Pořadač 4-kroužkový A4 - 5 cm -</t>
    </r>
    <r>
      <rPr>
        <b/>
        <sz val="11"/>
        <rFont val="Calibri"/>
        <family val="2"/>
        <charset val="238"/>
      </rPr>
      <t xml:space="preserve"> žlutý, modrý, červený, zelený</t>
    </r>
  </si>
  <si>
    <t>Desky odkládací A4, 3 klopy, ekokarton - mix barev</t>
  </si>
  <si>
    <t>Obaly "L" A4 - čiré</t>
  </si>
  <si>
    <t xml:space="preserve">Lepící páska do stolních odvíječů - náplň 19 mm </t>
  </si>
  <si>
    <t xml:space="preserve">Lepidlo disperzní 130 - 140 g </t>
  </si>
  <si>
    <t xml:space="preserve">Lepidlo disperzní 250 g </t>
  </si>
  <si>
    <r>
      <t>Zvýrazňovač 1-4 mm -</t>
    </r>
    <r>
      <rPr>
        <b/>
        <sz val="11"/>
        <rFont val="Calibri"/>
        <family val="2"/>
        <charset val="238"/>
      </rPr>
      <t xml:space="preserve"> žlutý, růžový</t>
    </r>
  </si>
  <si>
    <t>Plast, formát A4, šíře hřbetu min. 7 cm, hřbetní kapsa se štítkem na popisky.</t>
  </si>
  <si>
    <t>Vyměnitelná náplň modrá, po smazání lze přepisovat, stopa 0,7 mm, gumovací plast na konci pera.</t>
  </si>
  <si>
    <t>Voděodolný, otěruvzdorný inkoust , vláknový hrot, ergonomický úchop, šíře stopy 4,5 mm, ventilační uzávěry, na fólie, filmy, sklo, plasty.</t>
  </si>
  <si>
    <t>Voděodolný, otěruvzdorný inkoust , vláknový hrot, ergonomický úchop, šíře stopy 2,5 mm, ventilační uzávěry, na fólie, filmy, sklo, plasty.</t>
  </si>
  <si>
    <r>
      <t>Pořadač 4-kroužkový A4 - min. 7 cm -</t>
    </r>
    <r>
      <rPr>
        <b/>
        <sz val="11"/>
        <rFont val="Calibri"/>
        <family val="2"/>
        <charset val="238"/>
      </rPr>
      <t xml:space="preserve"> červený, modrý, žlutý</t>
    </r>
  </si>
  <si>
    <t>Šířka hrotu 0,7 mm, modrá, balení 3ks.</t>
  </si>
  <si>
    <r>
      <t xml:space="preserve">Náplň do gumovacího pera Pilot Frixion </t>
    </r>
    <r>
      <rPr>
        <b/>
        <sz val="11"/>
        <rFont val="Calibri"/>
        <family val="2"/>
        <charset val="238"/>
      </rPr>
      <t>modrá</t>
    </r>
  </si>
  <si>
    <t>Propisovací tužka (ne gelová)</t>
  </si>
  <si>
    <t>Vyměnitelná náplň modrá (ne gelová), šířka hrotu 0,7 mm, plastové tělo, pogumovaný úchop pro příjemnější držení, stiskací mechanismus, kovový hrot.</t>
  </si>
  <si>
    <r>
      <t xml:space="preserve">Popisovač lihový 4,5mm - </t>
    </r>
    <r>
      <rPr>
        <b/>
        <sz val="11"/>
        <rFont val="Calibri"/>
        <family val="2"/>
        <charset val="238"/>
      </rPr>
      <t>černý</t>
    </r>
  </si>
  <si>
    <r>
      <t xml:space="preserve">Popisovač lihový 2,5mm - </t>
    </r>
    <r>
      <rPr>
        <b/>
        <sz val="11"/>
        <rFont val="Calibri"/>
        <family val="2"/>
        <charset val="238"/>
        <scheme val="minor"/>
      </rPr>
      <t>černý</t>
    </r>
  </si>
  <si>
    <t>Min. 12 tuh v balení, tvrdost HB.</t>
  </si>
  <si>
    <t>Stíratelný, světlostálý, kulatý, vláknový hrot, šíře stopy 2,5 mm, ventilační uzávěr. Na bílé tabule, sklo, PVC, porcelán. Sada 4 ks.</t>
  </si>
  <si>
    <r>
      <t xml:space="preserve">Náplň do gelového pera - </t>
    </r>
    <r>
      <rPr>
        <b/>
        <sz val="11"/>
        <rFont val="Calibri"/>
        <family val="2"/>
        <charset val="238"/>
      </rPr>
      <t xml:space="preserve">modrá </t>
    </r>
  </si>
  <si>
    <r>
      <t xml:space="preserve">Náplň do gelového pera - </t>
    </r>
    <r>
      <rPr>
        <b/>
        <sz val="11"/>
        <rFont val="Calibri"/>
        <family val="2"/>
        <charset val="238"/>
      </rPr>
      <t>modrá</t>
    </r>
  </si>
  <si>
    <t>Náplň pro pro gelové kuličkové pero Pilot G-2 05, tenký hrot (F).</t>
  </si>
  <si>
    <t>Náhradní náplně do gelových pera Pentel Energel (LR7-C) 0.7 mm.</t>
  </si>
  <si>
    <r>
      <t xml:space="preserve">Gelové pero 0,5 mm - </t>
    </r>
    <r>
      <rPr>
        <b/>
        <sz val="11"/>
        <rFont val="Calibri"/>
        <family val="2"/>
        <charset val="238"/>
      </rPr>
      <t>modrá náplň</t>
    </r>
  </si>
  <si>
    <t>Stiskací mechanismus, vyměnitelná gelová náplň, plastové tělo, jehlový hrot 0,5 mm pro tenké psaní. kompatibilní s náplní typ 2606.</t>
  </si>
  <si>
    <r>
      <t xml:space="preserve">Popisovač tabulový  2,5 mm - </t>
    </r>
    <r>
      <rPr>
        <b/>
        <sz val="11"/>
        <rFont val="Calibri"/>
        <family val="2"/>
        <charset val="238"/>
      </rPr>
      <t>modrý</t>
    </r>
  </si>
  <si>
    <r>
      <t xml:space="preserve">Popisovač tabulový  2,5 mm - </t>
    </r>
    <r>
      <rPr>
        <b/>
        <sz val="11"/>
        <rFont val="Calibri"/>
        <family val="2"/>
        <charset val="238"/>
      </rPr>
      <t>černý</t>
    </r>
  </si>
  <si>
    <t>Odolný proti vyschnutí, kulatý hrot, šíře stopy 2,5 mm, na flipchartové tabule, nepropíjí se papírem, ventilační uzávěr. 
Sada 4 ks: barva modrá, zelená, červená, černá.</t>
  </si>
  <si>
    <t>Stíratelný, světlostálý, kulatý  hrot, šíře stopy 2,3mm, ventilační uzávěr. na bílé tabule. Sada 5ks. Vyměnitelné tekuté náplně.</t>
  </si>
  <si>
    <t>Blok A4 boční spirála - čistý</t>
  </si>
  <si>
    <t>Souprava jemných linerů šesti barev na inkoustové bázi, kovové pouzdro hrotu, šíře stopy 0,4 mm.</t>
  </si>
  <si>
    <t>Požadavek zadavatele: 
do sloupce označeného textem:</t>
  </si>
  <si>
    <t xml:space="preserve">Dodavatel doplní do jednotlivých prázdných žlutě podbarvených buněk požadované údaje, tj. jednotkové ceny.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</si>
</sst>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Kč&quot;_-;\-* #,##0.00\ &quot;Kč&quot;_-;_-* &quot;-&quot;??\ &quot;Kč&quot;_-;_-@_-"/>
    <numFmt numFmtId="164" formatCode="#,##0.00\ &quot;Kč&quot;"/>
    <numFmt numFmtId="165" formatCode="_-* #,##0.00\ &quot;Kč&quot;_-;\-* #,##0.00\ &quot;Kč&quot;_-;_-* &quot; &quot;??,_-;_-@_-"/>
  </numFmts>
  <fonts count="29"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2"/>
      <color theme="1"/>
      <name val="Calibri"/>
      <family val="2"/>
      <charset val="238"/>
      <scheme val="minor"/>
    </font>
    <font>
      <sz val="11"/>
      <color indexed="8"/>
      <name val="Calibri"/>
      <family val="2"/>
      <charset val="238"/>
    </font>
    <font>
      <sz val="10"/>
      <name val="Arial"/>
      <family val="2"/>
      <charset val="238"/>
    </font>
    <font>
      <sz val="11"/>
      <name val="Calibri"/>
      <family val="2"/>
      <charset val="238"/>
    </font>
    <font>
      <sz val="11"/>
      <color theme="1"/>
      <name val="Calibri"/>
      <family val="2"/>
      <charset val="238"/>
      <scheme val="minor"/>
    </font>
    <font>
      <sz val="11"/>
      <color indexed="8"/>
      <name val="Calibri"/>
      <family val="2"/>
      <charset val="238"/>
      <scheme val="minor"/>
    </font>
    <font>
      <b/>
      <sz val="11"/>
      <color rgb="FFFF0000"/>
      <name val="Calibri"/>
      <family val="2"/>
      <charset val="238"/>
      <scheme val="minor"/>
    </font>
    <font>
      <b/>
      <sz val="11"/>
      <name val="Calibri"/>
      <family val="2"/>
      <charset val="238"/>
    </font>
    <font>
      <sz val="11.5"/>
      <color theme="1"/>
      <name val="Calibri"/>
      <family val="2"/>
      <charset val="238"/>
      <scheme val="minor"/>
    </font>
  </fonts>
  <fills count="4">
    <fill>
      <patternFill patternType="none"/>
    </fill>
    <fill>
      <patternFill patternType="gray125"/>
    </fill>
    <fill>
      <patternFill patternType="solid">
        <fgColor rgb="FFFFFFB7"/>
        <bgColor indexed="64"/>
      </patternFill>
    </fill>
    <fill>
      <patternFill patternType="solid">
        <fgColor rgb="FFDDE9F7"/>
        <bgColor indexed="64"/>
      </patternFill>
    </fill>
  </fills>
  <borders count="36">
    <border>
      <left/>
      <right/>
      <top/>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ck">
        <color indexed="64"/>
      </bottom>
      <diagonal/>
    </border>
    <border>
      <left/>
      <right/>
      <top/>
      <bottom style="thick">
        <color indexed="64"/>
      </bottom>
      <diagonal/>
    </border>
    <border>
      <left style="thick">
        <color indexed="64"/>
      </left>
      <right style="medium">
        <color indexed="64"/>
      </right>
      <top style="thin">
        <color indexed="64"/>
      </top>
      <bottom style="thick">
        <color indexed="64"/>
      </bottom>
      <diagonal/>
    </border>
    <border>
      <left/>
      <right style="thick">
        <color indexed="64"/>
      </right>
      <top/>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bottom style="thick">
        <color indexed="64"/>
      </bottom>
      <diagonal/>
    </border>
    <border>
      <left style="thick">
        <color indexed="64"/>
      </left>
      <right style="medium">
        <color indexed="64"/>
      </right>
      <top/>
      <bottom style="thin">
        <color indexed="64"/>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ck">
        <color indexed="64"/>
      </left>
      <right/>
      <top/>
      <bottom/>
      <diagonal/>
    </border>
    <border>
      <left style="medium">
        <color indexed="64"/>
      </left>
      <right/>
      <top style="thick">
        <color indexed="64"/>
      </top>
      <bottom style="thick">
        <color indexed="64"/>
      </bottom>
      <diagonal/>
    </border>
    <border>
      <left style="medium">
        <color indexed="64"/>
      </left>
      <right/>
      <top style="thick">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bottom style="thick">
        <color indexed="64"/>
      </bottom>
      <diagonal/>
    </border>
    <border>
      <left style="medium">
        <color indexed="64"/>
      </left>
      <right/>
      <top style="medium">
        <color indexed="64"/>
      </top>
      <bottom/>
      <diagonal/>
    </border>
  </borders>
  <cellStyleXfs count="24">
    <xf numFmtId="0" fontId="0" fillId="0" borderId="0"/>
    <xf numFmtId="0" fontId="19" fillId="0" borderId="0"/>
    <xf numFmtId="0" fontId="8" fillId="0" borderId="0"/>
    <xf numFmtId="0" fontId="8" fillId="0" borderId="0"/>
    <xf numFmtId="0" fontId="22" fillId="0" borderId="0"/>
    <xf numFmtId="0" fontId="7" fillId="0" borderId="0"/>
    <xf numFmtId="0" fontId="7" fillId="0" borderId="0"/>
    <xf numFmtId="0" fontId="7" fillId="0" borderId="0"/>
    <xf numFmtId="44" fontId="24"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4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44" fontId="2" fillId="0" borderId="0" applyFont="0" applyFill="0" applyBorder="0" applyAlignment="0" applyProtection="0"/>
    <xf numFmtId="0" fontId="2" fillId="0" borderId="0"/>
  </cellStyleXfs>
  <cellXfs count="158">
    <xf numFmtId="0" fontId="0" fillId="0" borderId="0" xfId="0"/>
    <xf numFmtId="44" fontId="21" fillId="0" borderId="19" xfId="8" applyFont="1" applyFill="1" applyBorder="1" applyAlignment="1" applyProtection="1">
      <alignment horizontal="right" vertical="center" wrapText="1" indent="1"/>
    </xf>
    <xf numFmtId="44" fontId="21" fillId="0" borderId="8" xfId="8" applyFont="1" applyFill="1" applyBorder="1" applyAlignment="1" applyProtection="1">
      <alignment horizontal="right" vertical="center" wrapText="1" indent="1"/>
    </xf>
    <xf numFmtId="44" fontId="25" fillId="0" borderId="8" xfId="8" applyFont="1" applyFill="1" applyBorder="1" applyAlignment="1" applyProtection="1">
      <alignment horizontal="right" vertical="center" wrapText="1" indent="1"/>
    </xf>
    <xf numFmtId="44" fontId="23" fillId="0" borderId="8" xfId="8" applyFont="1" applyFill="1" applyBorder="1" applyAlignment="1" applyProtection="1">
      <alignment horizontal="right" vertical="center" wrapText="1" indent="1"/>
    </xf>
    <xf numFmtId="44" fontId="21" fillId="0" borderId="21" xfId="8" applyFont="1" applyFill="1" applyBorder="1" applyAlignment="1" applyProtection="1">
      <alignment horizontal="right" vertical="center" wrapText="1" indent="1"/>
    </xf>
    <xf numFmtId="44" fontId="21" fillId="0" borderId="15" xfId="8" applyFont="1" applyFill="1" applyBorder="1" applyAlignment="1" applyProtection="1">
      <alignment horizontal="right" vertical="center" wrapText="1" indent="1"/>
    </xf>
    <xf numFmtId="44" fontId="21" fillId="0" borderId="9" xfId="8" applyFont="1" applyFill="1" applyBorder="1" applyAlignment="1" applyProtection="1">
      <alignment horizontal="right" vertical="center" wrapText="1" indent="1"/>
    </xf>
    <xf numFmtId="0" fontId="0" fillId="0" borderId="0" xfId="0" applyProtection="1"/>
    <xf numFmtId="49" fontId="0" fillId="0" borderId="0" xfId="0" applyNumberFormat="1" applyAlignment="1" applyProtection="1">
      <alignment horizontal="center" vertical="top" wrapText="1"/>
    </xf>
    <xf numFmtId="49" fontId="0" fillId="0" borderId="0" xfId="0" applyNumberFormat="1" applyAlignment="1" applyProtection="1">
      <alignment vertical="top" wrapText="1"/>
    </xf>
    <xf numFmtId="0" fontId="0" fillId="0" borderId="0" xfId="0" applyAlignment="1" applyProtection="1">
      <alignment wrapText="1"/>
    </xf>
    <xf numFmtId="0" fontId="10" fillId="0" borderId="0" xfId="0" applyFont="1" applyAlignment="1" applyProtection="1">
      <alignment vertical="center"/>
    </xf>
    <xf numFmtId="0" fontId="11" fillId="0" borderId="0" xfId="0" applyFont="1" applyAlignment="1" applyProtection="1">
      <alignment horizontal="center" vertical="top" wrapText="1"/>
    </xf>
    <xf numFmtId="0" fontId="0" fillId="0" borderId="0" xfId="0" applyAlignment="1" applyProtection="1">
      <alignment vertical="top" wrapText="1"/>
    </xf>
    <xf numFmtId="0" fontId="12" fillId="0" borderId="0" xfId="0" applyFont="1" applyAlignment="1" applyProtection="1">
      <alignment vertical="center"/>
    </xf>
    <xf numFmtId="0" fontId="13" fillId="0" borderId="0" xfId="0" applyFont="1" applyAlignment="1" applyProtection="1">
      <alignment vertical="center"/>
    </xf>
    <xf numFmtId="0" fontId="13" fillId="0" borderId="0" xfId="0" applyFont="1" applyAlignment="1" applyProtection="1">
      <alignment vertical="center" wrapText="1"/>
    </xf>
    <xf numFmtId="0" fontId="14" fillId="0" borderId="0" xfId="0" applyFont="1" applyAlignment="1" applyProtection="1">
      <alignment vertical="center" wrapText="1"/>
    </xf>
    <xf numFmtId="0" fontId="18" fillId="0" borderId="0" xfId="0" applyFont="1" applyAlignment="1" applyProtection="1">
      <alignment vertical="top" wrapText="1"/>
    </xf>
    <xf numFmtId="0" fontId="15" fillId="0" borderId="0" xfId="0" applyFont="1" applyAlignment="1" applyProtection="1">
      <alignment vertical="center"/>
    </xf>
    <xf numFmtId="0" fontId="15" fillId="0" borderId="0" xfId="0" applyFont="1" applyAlignment="1" applyProtection="1">
      <alignment vertical="center" wrapText="1"/>
    </xf>
    <xf numFmtId="0" fontId="0" fillId="0" borderId="0" xfId="0" applyAlignment="1" applyProtection="1">
      <alignment horizontal="center" vertical="top" wrapText="1"/>
    </xf>
    <xf numFmtId="0" fontId="0" fillId="0" borderId="0" xfId="0" applyAlignment="1" applyProtection="1">
      <alignment horizontal="right" vertical="center" indent="1"/>
    </xf>
    <xf numFmtId="0" fontId="12" fillId="2" borderId="1"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0" fillId="0" borderId="12" xfId="0" applyBorder="1" applyProtection="1"/>
    <xf numFmtId="0" fontId="16" fillId="3" borderId="2" xfId="0" applyFont="1" applyFill="1" applyBorder="1" applyAlignment="1" applyProtection="1">
      <alignment horizontal="center" vertical="center" textRotation="90" wrapText="1"/>
    </xf>
    <xf numFmtId="0" fontId="16" fillId="3" borderId="3" xfId="0" applyFont="1" applyFill="1" applyBorder="1" applyAlignment="1" applyProtection="1">
      <alignment horizontal="center" vertical="center" wrapText="1"/>
    </xf>
    <xf numFmtId="0" fontId="12" fillId="2" borderId="3" xfId="0" applyFont="1" applyFill="1" applyBorder="1" applyAlignment="1" applyProtection="1">
      <alignment horizontal="center" vertical="center" wrapText="1"/>
    </xf>
    <xf numFmtId="0" fontId="12" fillId="3" borderId="3" xfId="0" applyFont="1" applyFill="1" applyBorder="1" applyAlignment="1" applyProtection="1">
      <alignment horizontal="center" vertical="center" wrapText="1"/>
    </xf>
    <xf numFmtId="0" fontId="16" fillId="3" borderId="30" xfId="0" applyFont="1" applyFill="1" applyBorder="1" applyAlignment="1" applyProtection="1">
      <alignment horizontal="center" vertical="center" wrapText="1"/>
    </xf>
    <xf numFmtId="0" fontId="0" fillId="0" borderId="29" xfId="0" applyBorder="1" applyProtection="1"/>
    <xf numFmtId="164" fontId="0" fillId="0" borderId="12" xfId="0" applyNumberFormat="1" applyBorder="1" applyAlignment="1" applyProtection="1">
      <alignment vertical="center"/>
    </xf>
    <xf numFmtId="3" fontId="0" fillId="0" borderId="5" xfId="0" applyNumberFormat="1" applyFill="1" applyBorder="1" applyAlignment="1" applyProtection="1">
      <alignment horizontal="center" vertical="center" wrapText="1"/>
    </xf>
    <xf numFmtId="0" fontId="23" fillId="0" borderId="6" xfId="1" applyFont="1" applyFill="1" applyBorder="1" applyAlignment="1" applyProtection="1">
      <alignment horizontal="left" vertical="center" wrapText="1" indent="1"/>
    </xf>
    <xf numFmtId="3" fontId="0" fillId="0" borderId="6" xfId="0" applyNumberFormat="1" applyFill="1" applyBorder="1" applyAlignment="1" applyProtection="1">
      <alignment horizontal="center" vertical="center" wrapText="1"/>
    </xf>
    <xf numFmtId="0" fontId="21" fillId="0" borderId="6" xfId="1" applyFont="1" applyFill="1" applyBorder="1" applyAlignment="1" applyProtection="1">
      <alignment horizontal="center" vertical="center" wrapText="1"/>
    </xf>
    <xf numFmtId="0" fontId="21" fillId="0" borderId="6" xfId="5" applyFont="1" applyFill="1" applyBorder="1" applyAlignment="1" applyProtection="1">
      <alignment horizontal="left" vertical="center" wrapText="1" indent="1"/>
    </xf>
    <xf numFmtId="164" fontId="0" fillId="0" borderId="6" xfId="0" applyNumberFormat="1" applyFill="1" applyBorder="1" applyAlignment="1" applyProtection="1">
      <alignment horizontal="right" vertical="center" indent="1"/>
    </xf>
    <xf numFmtId="164" fontId="17" fillId="0" borderId="6" xfId="0" applyNumberFormat="1" applyFont="1" applyFill="1" applyBorder="1" applyAlignment="1" applyProtection="1">
      <alignment horizontal="right" vertical="center" wrapText="1" indent="1"/>
    </xf>
    <xf numFmtId="165" fontId="0" fillId="0" borderId="6" xfId="0" applyNumberFormat="1" applyBorder="1" applyAlignment="1" applyProtection="1">
      <alignment horizontal="right" vertical="center" indent="1"/>
    </xf>
    <xf numFmtId="0" fontId="0" fillId="0" borderId="6" xfId="0" applyBorder="1" applyAlignment="1" applyProtection="1">
      <alignment horizontal="center" vertical="center"/>
    </xf>
    <xf numFmtId="3" fontId="0" fillId="0" borderId="7" xfId="0" applyNumberFormat="1" applyFill="1" applyBorder="1" applyAlignment="1" applyProtection="1">
      <alignment horizontal="center" vertical="center" wrapText="1"/>
    </xf>
    <xf numFmtId="0" fontId="23" fillId="0" borderId="8" xfId="1" applyFont="1" applyFill="1" applyBorder="1" applyAlignment="1" applyProtection="1">
      <alignment horizontal="left" vertical="center" wrapText="1" indent="1"/>
    </xf>
    <xf numFmtId="3" fontId="0" fillId="0" borderId="8" xfId="0" applyNumberFormat="1" applyFill="1" applyBorder="1" applyAlignment="1" applyProtection="1">
      <alignment horizontal="center" vertical="center" wrapText="1"/>
    </xf>
    <xf numFmtId="0" fontId="21" fillId="0" borderId="8" xfId="1" applyFont="1" applyFill="1" applyBorder="1" applyAlignment="1" applyProtection="1">
      <alignment horizontal="center" vertical="center" wrapText="1"/>
    </xf>
    <xf numFmtId="0" fontId="21" fillId="0" borderId="8" xfId="5" applyFont="1" applyFill="1" applyBorder="1" applyAlignment="1" applyProtection="1">
      <alignment horizontal="left" vertical="center" wrapText="1" indent="1"/>
    </xf>
    <xf numFmtId="164" fontId="0" fillId="0" borderId="8" xfId="0" applyNumberFormat="1" applyFill="1" applyBorder="1" applyAlignment="1" applyProtection="1">
      <alignment horizontal="right" vertical="center" indent="1"/>
    </xf>
    <xf numFmtId="164" fontId="17" fillId="0" borderId="8" xfId="0" applyNumberFormat="1" applyFont="1" applyFill="1" applyBorder="1" applyAlignment="1" applyProtection="1">
      <alignment horizontal="right" vertical="center" wrapText="1" indent="1"/>
    </xf>
    <xf numFmtId="165" fontId="0" fillId="0" borderId="8" xfId="0" applyNumberFormat="1" applyBorder="1" applyAlignment="1" applyProtection="1">
      <alignment horizontal="right" vertical="center" indent="1"/>
    </xf>
    <xf numFmtId="0" fontId="0" fillId="0" borderId="8" xfId="0" applyBorder="1" applyAlignment="1" applyProtection="1">
      <alignment horizontal="center" vertical="center"/>
    </xf>
    <xf numFmtId="0" fontId="23" fillId="0" borderId="8" xfId="1" applyFont="1" applyFill="1" applyBorder="1" applyAlignment="1" applyProtection="1">
      <alignment horizontal="center" vertical="center" wrapText="1"/>
    </xf>
    <xf numFmtId="0" fontId="23" fillId="0" borderId="8" xfId="5" applyFont="1" applyFill="1" applyBorder="1" applyAlignment="1" applyProtection="1">
      <alignment horizontal="left" vertical="center" wrapText="1" indent="1"/>
    </xf>
    <xf numFmtId="0" fontId="11" fillId="0" borderId="8" xfId="0" applyFont="1" applyFill="1" applyBorder="1" applyAlignment="1" applyProtection="1">
      <alignment horizontal="left" vertical="center" wrapText="1" indent="1"/>
    </xf>
    <xf numFmtId="0" fontId="0" fillId="0" borderId="8" xfId="0" applyFill="1" applyBorder="1" applyAlignment="1" applyProtection="1">
      <alignment horizontal="center" vertical="center" wrapText="1"/>
    </xf>
    <xf numFmtId="0" fontId="3" fillId="0" borderId="8" xfId="0" applyFont="1" applyFill="1" applyBorder="1" applyAlignment="1" applyProtection="1">
      <alignment horizontal="left" vertical="center" wrapText="1" indent="1"/>
    </xf>
    <xf numFmtId="3" fontId="0" fillId="0" borderId="20" xfId="0" applyNumberFormat="1" applyFill="1" applyBorder="1" applyAlignment="1" applyProtection="1">
      <alignment horizontal="center" vertical="center" wrapText="1"/>
    </xf>
    <xf numFmtId="0" fontId="11" fillId="0" borderId="21" xfId="0" applyFont="1" applyFill="1" applyBorder="1" applyAlignment="1" applyProtection="1">
      <alignment horizontal="left" vertical="center" wrapText="1" indent="1"/>
    </xf>
    <xf numFmtId="3" fontId="0" fillId="0" borderId="21" xfId="0" applyNumberFormat="1" applyFill="1" applyBorder="1" applyAlignment="1" applyProtection="1">
      <alignment horizontal="center" vertical="center" wrapText="1"/>
    </xf>
    <xf numFmtId="0" fontId="0" fillId="0" borderId="21" xfId="0" applyFill="1" applyBorder="1" applyAlignment="1" applyProtection="1">
      <alignment horizontal="center" vertical="center" wrapText="1"/>
    </xf>
    <xf numFmtId="0" fontId="6" fillId="0" borderId="21" xfId="0" applyFont="1" applyFill="1" applyBorder="1" applyAlignment="1" applyProtection="1">
      <alignment horizontal="left" vertical="center" wrapText="1" indent="1"/>
    </xf>
    <xf numFmtId="164" fontId="0" fillId="0" borderId="21" xfId="0" applyNumberFormat="1" applyFill="1" applyBorder="1" applyAlignment="1" applyProtection="1">
      <alignment horizontal="right" vertical="center" indent="1"/>
    </xf>
    <xf numFmtId="164" fontId="17" fillId="0" borderId="21" xfId="0" applyNumberFormat="1" applyFont="1" applyFill="1" applyBorder="1" applyAlignment="1" applyProtection="1">
      <alignment horizontal="right" vertical="center" wrapText="1" indent="1"/>
    </xf>
    <xf numFmtId="165" fontId="0" fillId="0" borderId="21" xfId="0" applyNumberFormat="1" applyBorder="1" applyAlignment="1" applyProtection="1">
      <alignment horizontal="right" vertical="center" indent="1"/>
    </xf>
    <xf numFmtId="0" fontId="0" fillId="0" borderId="21" xfId="0" applyBorder="1" applyAlignment="1" applyProtection="1">
      <alignment horizontal="center" vertical="center"/>
    </xf>
    <xf numFmtId="3" fontId="0" fillId="0" borderId="18" xfId="0" applyNumberFormat="1" applyFill="1" applyBorder="1" applyAlignment="1" applyProtection="1">
      <alignment horizontal="center" vertical="center" wrapText="1"/>
    </xf>
    <xf numFmtId="0" fontId="23" fillId="0" borderId="19" xfId="1" applyFont="1" applyFill="1" applyBorder="1" applyAlignment="1" applyProtection="1">
      <alignment horizontal="left" vertical="center" wrapText="1" indent="1"/>
    </xf>
    <xf numFmtId="3" fontId="0" fillId="0" borderId="19" xfId="0" applyNumberFormat="1" applyFill="1" applyBorder="1" applyAlignment="1" applyProtection="1">
      <alignment horizontal="center" vertical="center" wrapText="1"/>
    </xf>
    <xf numFmtId="0" fontId="21" fillId="0" borderId="19" xfId="1" applyFont="1" applyFill="1" applyBorder="1" applyAlignment="1" applyProtection="1">
      <alignment horizontal="center" vertical="center" wrapText="1"/>
    </xf>
    <xf numFmtId="0" fontId="21" fillId="0" borderId="19" xfId="5" applyFont="1" applyFill="1" applyBorder="1" applyAlignment="1" applyProtection="1">
      <alignment horizontal="left" vertical="center" wrapText="1" indent="1"/>
    </xf>
    <xf numFmtId="164" fontId="0" fillId="0" borderId="19" xfId="0" applyNumberFormat="1" applyFill="1" applyBorder="1" applyAlignment="1" applyProtection="1">
      <alignment horizontal="right" vertical="center" indent="1"/>
    </xf>
    <xf numFmtId="165" fontId="0" fillId="0" borderId="19" xfId="0" applyNumberFormat="1" applyBorder="1" applyAlignment="1" applyProtection="1">
      <alignment horizontal="right" vertical="center" indent="1"/>
    </xf>
    <xf numFmtId="0" fontId="0" fillId="0" borderId="19" xfId="0" applyBorder="1" applyAlignment="1" applyProtection="1">
      <alignment horizontal="center" vertical="center"/>
    </xf>
    <xf numFmtId="0" fontId="25" fillId="0" borderId="8" xfId="5" applyFont="1" applyFill="1" applyBorder="1" applyAlignment="1" applyProtection="1">
      <alignment horizontal="left" vertical="center" wrapText="1" indent="1"/>
    </xf>
    <xf numFmtId="0" fontId="23" fillId="0" borderId="21" xfId="1" applyFont="1" applyFill="1" applyBorder="1" applyAlignment="1" applyProtection="1">
      <alignment horizontal="left" vertical="center" wrapText="1" indent="1"/>
    </xf>
    <xf numFmtId="0" fontId="21" fillId="0" borderId="21" xfId="1" applyFont="1" applyFill="1" applyBorder="1" applyAlignment="1" applyProtection="1">
      <alignment horizontal="center" vertical="center" wrapText="1"/>
    </xf>
    <xf numFmtId="0" fontId="21" fillId="0" borderId="21" xfId="5" applyFont="1" applyFill="1" applyBorder="1" applyAlignment="1" applyProtection="1">
      <alignment horizontal="left" vertical="center" wrapText="1" indent="1"/>
    </xf>
    <xf numFmtId="3" fontId="0" fillId="0" borderId="17" xfId="0" applyNumberFormat="1" applyFill="1" applyBorder="1" applyAlignment="1" applyProtection="1">
      <alignment horizontal="center" vertical="center" wrapText="1"/>
    </xf>
    <xf numFmtId="0" fontId="23" fillId="0" borderId="15" xfId="1" applyFont="1" applyFill="1" applyBorder="1" applyAlignment="1" applyProtection="1">
      <alignment horizontal="left" vertical="center" wrapText="1" indent="1"/>
    </xf>
    <xf numFmtId="3" fontId="0" fillId="0" borderId="15" xfId="0" applyNumberFormat="1" applyFill="1" applyBorder="1" applyAlignment="1" applyProtection="1">
      <alignment horizontal="center" vertical="center" wrapText="1"/>
    </xf>
    <xf numFmtId="0" fontId="21" fillId="0" borderId="15" xfId="1" applyFont="1" applyFill="1" applyBorder="1" applyAlignment="1" applyProtection="1">
      <alignment horizontal="center" vertical="center" wrapText="1"/>
    </xf>
    <xf numFmtId="0" fontId="21" fillId="0" borderId="15" xfId="5" applyFont="1" applyFill="1" applyBorder="1" applyAlignment="1" applyProtection="1">
      <alignment horizontal="left" vertical="center" wrapText="1" indent="1"/>
    </xf>
    <xf numFmtId="164" fontId="0" fillId="0" borderId="15" xfId="0" applyNumberFormat="1" applyFill="1" applyBorder="1" applyAlignment="1" applyProtection="1">
      <alignment horizontal="right" vertical="center" indent="1"/>
    </xf>
    <xf numFmtId="165" fontId="0" fillId="0" borderId="15" xfId="0" applyNumberFormat="1" applyBorder="1" applyAlignment="1" applyProtection="1">
      <alignment horizontal="right" vertical="center" indent="1"/>
    </xf>
    <xf numFmtId="0" fontId="0" fillId="0" borderId="15" xfId="0" applyBorder="1" applyAlignment="1" applyProtection="1">
      <alignment horizontal="center" vertical="center"/>
    </xf>
    <xf numFmtId="3" fontId="0" fillId="0" borderId="11" xfId="0" applyNumberFormat="1" applyFill="1" applyBorder="1" applyAlignment="1" applyProtection="1">
      <alignment horizontal="center" vertical="center" wrapText="1"/>
    </xf>
    <xf numFmtId="0" fontId="23" fillId="0" borderId="9" xfId="1" applyFont="1" applyFill="1" applyBorder="1" applyAlignment="1" applyProtection="1">
      <alignment horizontal="left" vertical="center" wrapText="1" indent="1"/>
    </xf>
    <xf numFmtId="3" fontId="0" fillId="0" borderId="9" xfId="0" applyNumberFormat="1" applyFill="1" applyBorder="1" applyAlignment="1" applyProtection="1">
      <alignment horizontal="center" vertical="center" wrapText="1"/>
    </xf>
    <xf numFmtId="0" fontId="21" fillId="0" borderId="9" xfId="1" applyFont="1" applyFill="1" applyBorder="1" applyAlignment="1" applyProtection="1">
      <alignment horizontal="center" vertical="center" wrapText="1"/>
    </xf>
    <xf numFmtId="0" fontId="21" fillId="0" borderId="9" xfId="5" applyFont="1" applyFill="1" applyBorder="1" applyAlignment="1" applyProtection="1">
      <alignment horizontal="left" vertical="center" wrapText="1" indent="1"/>
    </xf>
    <xf numFmtId="164" fontId="0" fillId="0" borderId="9" xfId="0" applyNumberFormat="1" applyFill="1" applyBorder="1" applyAlignment="1" applyProtection="1">
      <alignment horizontal="right" vertical="center" indent="1"/>
    </xf>
    <xf numFmtId="165" fontId="0" fillId="0" borderId="9" xfId="0" applyNumberFormat="1" applyBorder="1" applyAlignment="1" applyProtection="1">
      <alignment horizontal="right" vertical="center" indent="1"/>
    </xf>
    <xf numFmtId="0" fontId="0" fillId="0" borderId="9" xfId="0" applyBorder="1" applyAlignment="1" applyProtection="1">
      <alignment horizontal="center" vertical="center"/>
    </xf>
    <xf numFmtId="0" fontId="0" fillId="0" borderId="10" xfId="0" applyBorder="1" applyProtection="1"/>
    <xf numFmtId="164" fontId="0" fillId="0" borderId="0" xfId="0" applyNumberFormat="1" applyAlignment="1" applyProtection="1">
      <alignment horizontal="right" vertical="center" indent="1"/>
    </xf>
    <xf numFmtId="0" fontId="16" fillId="3" borderId="2" xfId="0" applyFont="1" applyFill="1" applyBorder="1" applyAlignment="1" applyProtection="1">
      <alignment horizontal="center" vertical="center" wrapText="1"/>
    </xf>
    <xf numFmtId="0" fontId="0" fillId="0" borderId="0" xfId="0" applyBorder="1" applyProtection="1"/>
    <xf numFmtId="0" fontId="0" fillId="0" borderId="0" xfId="0" applyAlignment="1" applyProtection="1">
      <alignment horizontal="right" vertical="center" wrapText="1"/>
    </xf>
    <xf numFmtId="164" fontId="18" fillId="0" borderId="0" xfId="0" applyNumberFormat="1" applyFont="1" applyAlignment="1" applyProtection="1">
      <alignment horizontal="right" vertical="center" indent="1"/>
    </xf>
    <xf numFmtId="164" fontId="10" fillId="0" borderId="2" xfId="0" applyNumberFormat="1" applyFont="1" applyBorder="1" applyAlignment="1" applyProtection="1">
      <alignment horizontal="center" vertical="center"/>
    </xf>
    <xf numFmtId="4" fontId="0" fillId="0" borderId="0" xfId="0" applyNumberFormat="1" applyAlignment="1" applyProtection="1">
      <alignment horizontal="center" vertical="top" wrapText="1"/>
    </xf>
    <xf numFmtId="164" fontId="17" fillId="2" borderId="6" xfId="0" applyNumberFormat="1" applyFont="1" applyFill="1" applyBorder="1" applyAlignment="1" applyProtection="1">
      <alignment horizontal="right" vertical="center" wrapText="1" indent="1"/>
      <protection locked="0"/>
    </xf>
    <xf numFmtId="164" fontId="17" fillId="2" borderId="8" xfId="0" applyNumberFormat="1" applyFont="1" applyFill="1" applyBorder="1" applyAlignment="1" applyProtection="1">
      <alignment horizontal="right" vertical="center" wrapText="1" indent="1"/>
      <protection locked="0"/>
    </xf>
    <xf numFmtId="164" fontId="17" fillId="2" borderId="21" xfId="0" applyNumberFormat="1" applyFont="1" applyFill="1" applyBorder="1" applyAlignment="1" applyProtection="1">
      <alignment horizontal="right" vertical="center" wrapText="1" indent="1"/>
      <protection locked="0"/>
    </xf>
    <xf numFmtId="164" fontId="17" fillId="2" borderId="19" xfId="0" applyNumberFormat="1" applyFont="1" applyFill="1" applyBorder="1" applyAlignment="1" applyProtection="1">
      <alignment horizontal="right" vertical="center" wrapText="1" indent="1"/>
      <protection locked="0"/>
    </xf>
    <xf numFmtId="164" fontId="17" fillId="2" borderId="15" xfId="0" applyNumberFormat="1" applyFont="1" applyFill="1" applyBorder="1" applyAlignment="1" applyProtection="1">
      <alignment horizontal="right" vertical="center" wrapText="1" indent="1"/>
      <protection locked="0"/>
    </xf>
    <xf numFmtId="164" fontId="17" fillId="2" borderId="9" xfId="0" applyNumberFormat="1" applyFont="1" applyFill="1" applyBorder="1" applyAlignment="1" applyProtection="1">
      <alignment horizontal="right" vertical="center" wrapText="1" indent="1"/>
      <protection locked="0"/>
    </xf>
    <xf numFmtId="0" fontId="9" fillId="0" borderId="1" xfId="0" applyFont="1" applyFill="1" applyBorder="1" applyAlignment="1" applyProtection="1">
      <alignment horizontal="center" vertical="center" wrapText="1"/>
    </xf>
    <xf numFmtId="0" fontId="9" fillId="0" borderId="14" xfId="0" applyFont="1" applyFill="1" applyBorder="1" applyAlignment="1" applyProtection="1">
      <alignment horizontal="center" vertical="center" wrapText="1"/>
    </xf>
    <xf numFmtId="0" fontId="9" fillId="0" borderId="22" xfId="0" applyFont="1" applyFill="1" applyBorder="1" applyAlignment="1" applyProtection="1">
      <alignment horizontal="center" vertical="center" wrapText="1"/>
    </xf>
    <xf numFmtId="0" fontId="28" fillId="0" borderId="0" xfId="23" applyFont="1" applyFill="1" applyBorder="1" applyAlignment="1" applyProtection="1">
      <alignment horizontal="center" vertical="center" wrapText="1"/>
    </xf>
    <xf numFmtId="0" fontId="28" fillId="0" borderId="23" xfId="23" applyFont="1" applyFill="1" applyBorder="1" applyAlignment="1" applyProtection="1">
      <alignment horizontal="center" vertical="center" wrapText="1"/>
    </xf>
    <xf numFmtId="0" fontId="2" fillId="2" borderId="24" xfId="23" applyFill="1" applyBorder="1" applyAlignment="1" applyProtection="1">
      <alignment horizontal="center" vertical="center" wrapText="1"/>
    </xf>
    <xf numFmtId="0" fontId="2" fillId="2" borderId="25" xfId="23" applyFill="1" applyBorder="1" applyAlignment="1" applyProtection="1">
      <alignment horizontal="center" vertical="center" wrapText="1"/>
    </xf>
    <xf numFmtId="0" fontId="2" fillId="2" borderId="27" xfId="23" applyFill="1" applyBorder="1" applyAlignment="1" applyProtection="1">
      <alignment horizontal="center" vertical="center" wrapText="1"/>
    </xf>
    <xf numFmtId="0" fontId="2" fillId="2" borderId="28" xfId="23" applyFill="1" applyBorder="1" applyAlignment="1" applyProtection="1">
      <alignment horizontal="center" vertical="center" wrapText="1"/>
    </xf>
    <xf numFmtId="0" fontId="12" fillId="0" borderId="26" xfId="23" applyNumberFormat="1" applyFont="1" applyBorder="1" applyAlignment="1" applyProtection="1">
      <alignment horizontal="center" vertical="center" wrapText="1"/>
    </xf>
    <xf numFmtId="0" fontId="0" fillId="0" borderId="32" xfId="0" applyFill="1" applyBorder="1" applyAlignment="1" applyProtection="1">
      <alignment horizontal="center" vertical="center" wrapText="1"/>
    </xf>
    <xf numFmtId="0" fontId="0" fillId="0" borderId="34" xfId="0" applyFill="1" applyBorder="1" applyAlignment="1" applyProtection="1">
      <alignment horizontal="center" vertical="center" wrapText="1"/>
    </xf>
    <xf numFmtId="0" fontId="0" fillId="0" borderId="35" xfId="0" applyFill="1" applyBorder="1" applyAlignment="1" applyProtection="1">
      <alignment horizontal="center" vertical="center" wrapText="1"/>
    </xf>
    <xf numFmtId="0" fontId="0" fillId="0" borderId="33" xfId="0" applyFill="1" applyBorder="1" applyAlignment="1" applyProtection="1">
      <alignment horizontal="center" vertical="center" wrapText="1"/>
    </xf>
    <xf numFmtId="0" fontId="3" fillId="0" borderId="1" xfId="0" applyFont="1" applyFill="1" applyBorder="1" applyAlignment="1" applyProtection="1">
      <alignment horizontal="center" vertical="center" wrapText="1"/>
    </xf>
    <xf numFmtId="0" fontId="3" fillId="0" borderId="14" xfId="0" applyFont="1" applyFill="1" applyBorder="1" applyAlignment="1" applyProtection="1">
      <alignment horizontal="center" vertical="center" wrapText="1"/>
    </xf>
    <xf numFmtId="0" fontId="3" fillId="0" borderId="22" xfId="0" applyFont="1" applyFill="1" applyBorder="1" applyAlignment="1" applyProtection="1">
      <alignment horizontal="center" vertical="center" wrapText="1"/>
    </xf>
    <xf numFmtId="0" fontId="3" fillId="0" borderId="16" xfId="0" applyFont="1" applyFill="1" applyBorder="1" applyAlignment="1" applyProtection="1">
      <alignment horizontal="center" vertical="center" wrapText="1"/>
    </xf>
    <xf numFmtId="0" fontId="0" fillId="0" borderId="1" xfId="0" applyFill="1" applyBorder="1" applyAlignment="1" applyProtection="1">
      <alignment horizontal="center" vertical="center" wrapText="1"/>
    </xf>
    <xf numFmtId="0" fontId="0" fillId="0" borderId="14" xfId="0" applyFill="1" applyBorder="1" applyAlignment="1" applyProtection="1">
      <alignment horizontal="center" vertical="center" wrapText="1"/>
    </xf>
    <xf numFmtId="0" fontId="0" fillId="0" borderId="22" xfId="0" applyFill="1" applyBorder="1" applyAlignment="1" applyProtection="1">
      <alignment horizontal="center" vertical="center" wrapText="1"/>
    </xf>
    <xf numFmtId="0" fontId="0" fillId="0" borderId="16" xfId="0" applyFill="1" applyBorder="1" applyAlignment="1" applyProtection="1">
      <alignment horizontal="center" vertical="center" wrapText="1"/>
    </xf>
    <xf numFmtId="0" fontId="9" fillId="0" borderId="16" xfId="0" applyFont="1" applyFill="1" applyBorder="1" applyAlignment="1" applyProtection="1">
      <alignment horizontal="center" vertical="center" wrapText="1"/>
    </xf>
    <xf numFmtId="0" fontId="6" fillId="0" borderId="16" xfId="0" applyFont="1" applyFill="1" applyBorder="1" applyAlignment="1" applyProtection="1">
      <alignment horizontal="center" vertical="center" wrapText="1"/>
    </xf>
    <xf numFmtId="0" fontId="12" fillId="0" borderId="14" xfId="0" applyFont="1" applyFill="1" applyBorder="1" applyAlignment="1" applyProtection="1">
      <alignment horizontal="center" vertical="center" wrapText="1"/>
    </xf>
    <xf numFmtId="0" fontId="12" fillId="0" borderId="16" xfId="0" applyFont="1" applyFill="1" applyBorder="1" applyAlignment="1" applyProtection="1">
      <alignment horizontal="center" vertical="center" wrapText="1"/>
    </xf>
    <xf numFmtId="0" fontId="12" fillId="0" borderId="1" xfId="0" applyFont="1" applyFill="1" applyBorder="1" applyAlignment="1" applyProtection="1">
      <alignment horizontal="center" vertical="center" wrapText="1"/>
    </xf>
    <xf numFmtId="0" fontId="12" fillId="0" borderId="22" xfId="0" applyFont="1" applyFill="1" applyBorder="1" applyAlignment="1" applyProtection="1">
      <alignment horizontal="center" vertical="center" wrapText="1"/>
    </xf>
    <xf numFmtId="0" fontId="6" fillId="0" borderId="14" xfId="0" applyFont="1" applyFill="1" applyBorder="1" applyAlignment="1" applyProtection="1">
      <alignment horizontal="center" vertical="center" wrapText="1"/>
    </xf>
    <xf numFmtId="0" fontId="6" fillId="0" borderId="22" xfId="0" applyFont="1" applyFill="1" applyBorder="1" applyAlignment="1" applyProtection="1">
      <alignment horizontal="center" vertical="center" wrapText="1"/>
    </xf>
    <xf numFmtId="0" fontId="3" fillId="0" borderId="13" xfId="0" applyFont="1" applyFill="1" applyBorder="1" applyAlignment="1" applyProtection="1">
      <alignment horizontal="center" vertical="center" wrapText="1"/>
    </xf>
    <xf numFmtId="0" fontId="5" fillId="0" borderId="14" xfId="0" applyFont="1" applyFill="1" applyBorder="1" applyAlignment="1" applyProtection="1">
      <alignment horizontal="center" vertical="center" wrapText="1"/>
    </xf>
    <xf numFmtId="0" fontId="5" fillId="0" borderId="22" xfId="0" applyFont="1" applyFill="1" applyBorder="1" applyAlignment="1" applyProtection="1">
      <alignment horizontal="center" vertical="center" wrapText="1"/>
    </xf>
    <xf numFmtId="0" fontId="12" fillId="0" borderId="13" xfId="0" applyFont="1" applyFill="1" applyBorder="1" applyAlignment="1" applyProtection="1">
      <alignment horizontal="center" vertical="center" wrapText="1"/>
    </xf>
    <xf numFmtId="0" fontId="9" fillId="0" borderId="13" xfId="0" applyFont="1" applyFill="1" applyBorder="1" applyAlignment="1" applyProtection="1">
      <alignment horizontal="center" vertical="center" wrapText="1"/>
    </xf>
    <xf numFmtId="0" fontId="0" fillId="0" borderId="31" xfId="0" applyFill="1" applyBorder="1" applyAlignment="1" applyProtection="1">
      <alignment horizontal="center" vertical="center" wrapText="1"/>
    </xf>
    <xf numFmtId="0" fontId="4" fillId="0" borderId="13" xfId="0" applyFont="1" applyFill="1" applyBorder="1" applyAlignment="1" applyProtection="1">
      <alignment horizontal="center" vertical="center" wrapText="1"/>
    </xf>
    <xf numFmtId="0" fontId="4" fillId="0" borderId="14" xfId="0" applyFont="1" applyFill="1" applyBorder="1" applyAlignment="1" applyProtection="1">
      <alignment horizontal="center" vertical="center" wrapText="1"/>
    </xf>
    <xf numFmtId="0" fontId="4" fillId="0" borderId="22" xfId="0" applyFont="1" applyFill="1" applyBorder="1" applyAlignment="1" applyProtection="1">
      <alignment horizontal="center" vertical="center" wrapText="1"/>
    </xf>
    <xf numFmtId="0" fontId="0" fillId="0" borderId="13" xfId="0" applyFill="1" applyBorder="1" applyAlignment="1" applyProtection="1">
      <alignment horizontal="center" vertical="center" wrapText="1"/>
    </xf>
    <xf numFmtId="0" fontId="16" fillId="0" borderId="0" xfId="0" applyFont="1" applyAlignment="1" applyProtection="1">
      <alignment horizontal="left" vertical="center" wrapText="1"/>
    </xf>
    <xf numFmtId="164" fontId="10" fillId="0" borderId="3" xfId="0" applyNumberFormat="1" applyFont="1" applyBorder="1" applyAlignment="1" applyProtection="1">
      <alignment horizontal="center" vertical="center"/>
    </xf>
    <xf numFmtId="0" fontId="0" fillId="0" borderId="3" xfId="0" applyBorder="1" applyProtection="1"/>
    <xf numFmtId="0" fontId="0" fillId="0" borderId="4" xfId="0" applyBorder="1" applyProtection="1"/>
    <xf numFmtId="0" fontId="12" fillId="0" borderId="0" xfId="0" applyFont="1" applyAlignment="1" applyProtection="1">
      <alignment horizontal="left" vertical="center" wrapText="1"/>
    </xf>
    <xf numFmtId="0" fontId="20" fillId="0" borderId="0" xfId="0" applyFont="1" applyFill="1" applyAlignment="1" applyProtection="1">
      <alignment horizontal="left" vertical="center" wrapText="1"/>
    </xf>
    <xf numFmtId="0" fontId="20" fillId="0" borderId="0" xfId="0" applyFont="1" applyFill="1" applyAlignment="1" applyProtection="1">
      <alignment horizontal="left" vertical="center"/>
    </xf>
    <xf numFmtId="0" fontId="12" fillId="3" borderId="3" xfId="0" applyFont="1" applyFill="1" applyBorder="1" applyAlignment="1" applyProtection="1">
      <alignment horizontal="center" vertical="center" wrapText="1"/>
    </xf>
    <xf numFmtId="0" fontId="0" fillId="3" borderId="3" xfId="0" applyFill="1" applyBorder="1" applyAlignment="1" applyProtection="1">
      <alignment vertical="center" wrapText="1"/>
    </xf>
    <xf numFmtId="0" fontId="0" fillId="3" borderId="4" xfId="0" applyFill="1" applyBorder="1" applyAlignment="1" applyProtection="1">
      <alignment vertical="center" wrapText="1"/>
    </xf>
  </cellXfs>
  <cellStyles count="24">
    <cellStyle name="Měna" xfId="8" builtinId="4"/>
    <cellStyle name="Měna 2" xfId="22" xr:uid="{00000000-0005-0000-0000-000036000000}"/>
    <cellStyle name="Měna 3" xfId="15" xr:uid="{00000000-0005-0000-0000-000036000000}"/>
    <cellStyle name="Normální" xfId="0" builtinId="0"/>
    <cellStyle name="normální 2" xfId="4" xr:uid="{00000000-0005-0000-0000-000001000000}"/>
    <cellStyle name="normální 3" xfId="1" xr:uid="{00000000-0005-0000-0000-000001000000}"/>
    <cellStyle name="normální 3 2" xfId="3" xr:uid="{00000000-0005-0000-0000-000002000000}"/>
    <cellStyle name="normální 3 2 2" xfId="5" xr:uid="{F830B996-E8E1-464D-8A79-861840AB0D86}"/>
    <cellStyle name="normální 3 2 2 2" xfId="7" xr:uid="{8FCD2F0C-7799-421C-8883-4E846F07F9E6}"/>
    <cellStyle name="normální 3 2 2 2 2" xfId="21" xr:uid="{8FCD2F0C-7799-421C-8883-4E846F07F9E6}"/>
    <cellStyle name="normální 3 2 2 2 3" xfId="14" xr:uid="{8FCD2F0C-7799-421C-8883-4E846F07F9E6}"/>
    <cellStyle name="normální 3 2 2 3" xfId="19" xr:uid="{F830B996-E8E1-464D-8A79-861840AB0D86}"/>
    <cellStyle name="normální 3 2 2 4" xfId="12" xr:uid="{F830B996-E8E1-464D-8A79-861840AB0D86}"/>
    <cellStyle name="normální 3 2 3" xfId="18" xr:uid="{00000000-0005-0000-0000-000002000000}"/>
    <cellStyle name="normální 3 2 4" xfId="11" xr:uid="{00000000-0005-0000-0000-000002000000}"/>
    <cellStyle name="normální 3 3" xfId="16" xr:uid="{00000000-0005-0000-0000-000001000000}"/>
    <cellStyle name="normální 3 4" xfId="6" xr:uid="{8E8768C0-FD62-4D08-BE45-93E29188E3F9}"/>
    <cellStyle name="normální 3 4 2" xfId="20" xr:uid="{8E8768C0-FD62-4D08-BE45-93E29188E3F9}"/>
    <cellStyle name="normální 3 4 3" xfId="13" xr:uid="{8E8768C0-FD62-4D08-BE45-93E29188E3F9}"/>
    <cellStyle name="normální 3 5" xfId="9" xr:uid="{00000000-0005-0000-0000-000001000000}"/>
    <cellStyle name="Normální 4" xfId="2" xr:uid="{00000000-0005-0000-0000-000030000000}"/>
    <cellStyle name="Normální 4 2" xfId="17" xr:uid="{00000000-0005-0000-0000-000030000000}"/>
    <cellStyle name="Normální 4 3" xfId="10" xr:uid="{00000000-0005-0000-0000-000030000000}"/>
    <cellStyle name="Normální 6" xfId="23" xr:uid="{55AF51C8-5DEF-481F-B7EC-F0D882A01F3C}"/>
  </cellStyles>
  <dxfs count="9">
    <dxf>
      <numFmt numFmtId="30" formatCode="@"/>
      <fill>
        <patternFill>
          <bgColor rgb="FFFFD1D1"/>
        </patternFill>
      </fill>
    </dxf>
    <dxf>
      <numFmt numFmtId="30" formatCode="@"/>
      <fill>
        <patternFill>
          <bgColor rgb="FFFFD1D1"/>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BD0C9"/>
          <bgColor rgb="FFFBD0C9"/>
        </patternFill>
      </fill>
    </dxf>
  </dxfs>
  <tableStyles count="0" defaultTableStyle="TableStyleMedium2" defaultPivotStyle="PivotStyleLight16"/>
  <colors>
    <mruColors>
      <color rgb="FFDDE9F7"/>
      <color rgb="FFC9F1FF"/>
      <color rgb="FFFBD0C9"/>
      <color rgb="FFF9AE8D"/>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206"/>
  <sheetViews>
    <sheetView showGridLines="0" tabSelected="1" zoomScale="60" zoomScaleNormal="60" workbookViewId="0"/>
  </sheetViews>
  <sheetFormatPr defaultRowHeight="14.5" x14ac:dyDescent="0.35"/>
  <cols>
    <col min="1" max="1" width="2.7265625" style="8" bestFit="1" customWidth="1"/>
    <col min="2" max="2" width="5.54296875" style="8" bestFit="1" customWidth="1"/>
    <col min="3" max="3" width="57.1796875" style="10" customWidth="1"/>
    <col min="4" max="4" width="12.453125" style="101" customWidth="1"/>
    <col min="5" max="5" width="11.1796875" style="9" customWidth="1"/>
    <col min="6" max="6" width="115.453125" style="10" customWidth="1"/>
    <col min="7" max="7" width="17.7265625" style="10" hidden="1" customWidth="1"/>
    <col min="8" max="8" width="22.26953125" style="8" customWidth="1"/>
    <col min="9" max="9" width="22.7265625" style="8" customWidth="1"/>
    <col min="10" max="10" width="20.54296875" style="8" bestFit="1" customWidth="1"/>
    <col min="11" max="11" width="19.54296875" style="8" bestFit="1" customWidth="1"/>
    <col min="12" max="12" width="15.08984375" style="8" customWidth="1"/>
    <col min="13" max="13" width="19" style="8" bestFit="1" customWidth="1"/>
    <col min="14" max="14" width="36.1796875" style="8" customWidth="1"/>
    <col min="15" max="15" width="21.54296875" style="8" hidden="1" customWidth="1"/>
    <col min="16" max="16" width="32.1796875" style="8" customWidth="1"/>
    <col min="17" max="17" width="41" style="8" customWidth="1"/>
    <col min="18" max="18" width="28.26953125" style="8" customWidth="1"/>
    <col min="19" max="19" width="17.54296875" style="8" hidden="1" customWidth="1"/>
    <col min="20" max="20" width="33" style="11" customWidth="1"/>
    <col min="21" max="21" width="2.90625" style="8" customWidth="1"/>
    <col min="22" max="16384" width="8.7265625" style="8"/>
  </cols>
  <sheetData>
    <row r="1" spans="1:21" ht="38.25" customHeight="1" x14ac:dyDescent="0.35">
      <c r="B1" s="153" t="s">
        <v>92</v>
      </c>
      <c r="C1" s="154"/>
      <c r="D1" s="154"/>
    </row>
    <row r="2" spans="1:21" ht="20.149999999999999" customHeight="1" x14ac:dyDescent="0.35">
      <c r="C2" s="8"/>
      <c r="D2" s="12"/>
      <c r="E2" s="13"/>
      <c r="F2" s="14"/>
      <c r="G2" s="14"/>
      <c r="H2" s="14"/>
      <c r="I2" s="14"/>
      <c r="K2" s="15"/>
      <c r="L2" s="15"/>
      <c r="M2" s="15"/>
      <c r="N2" s="15"/>
      <c r="O2" s="15"/>
      <c r="P2" s="15"/>
      <c r="Q2" s="15"/>
      <c r="R2" s="15"/>
      <c r="S2" s="16"/>
      <c r="T2" s="17"/>
    </row>
    <row r="3" spans="1:21" ht="20.149999999999999" customHeight="1" x14ac:dyDescent="0.35">
      <c r="B3" s="111" t="s">
        <v>132</v>
      </c>
      <c r="C3" s="112"/>
      <c r="D3" s="113" t="s">
        <v>0</v>
      </c>
      <c r="E3" s="114"/>
      <c r="F3" s="117" t="s">
        <v>133</v>
      </c>
      <c r="G3" s="18"/>
      <c r="H3" s="18"/>
      <c r="I3" s="18"/>
      <c r="J3" s="18"/>
      <c r="K3" s="18"/>
      <c r="M3" s="19"/>
      <c r="N3" s="19"/>
      <c r="O3" s="19"/>
      <c r="P3" s="15"/>
      <c r="Q3" s="15"/>
      <c r="R3" s="15"/>
    </row>
    <row r="4" spans="1:21" ht="20.149999999999999" customHeight="1" thickBot="1" x14ac:dyDescent="0.4">
      <c r="B4" s="111"/>
      <c r="C4" s="112"/>
      <c r="D4" s="115"/>
      <c r="E4" s="116"/>
      <c r="F4" s="117"/>
      <c r="G4" s="14"/>
      <c r="H4" s="15"/>
      <c r="I4" s="15"/>
      <c r="K4" s="15"/>
      <c r="L4" s="15"/>
      <c r="M4" s="15"/>
      <c r="N4" s="15"/>
      <c r="O4" s="15"/>
      <c r="P4" s="15"/>
      <c r="Q4" s="15"/>
      <c r="R4" s="15"/>
    </row>
    <row r="5" spans="1:21" ht="34.5" customHeight="1" thickBot="1" x14ac:dyDescent="0.4">
      <c r="B5" s="20"/>
      <c r="C5" s="21"/>
      <c r="D5" s="22"/>
      <c r="E5" s="22"/>
      <c r="F5" s="14"/>
      <c r="G5" s="23"/>
      <c r="I5" s="24" t="s">
        <v>0</v>
      </c>
      <c r="T5" s="25"/>
    </row>
    <row r="6" spans="1:21" ht="69" customHeight="1" thickTop="1" thickBot="1" x14ac:dyDescent="0.4">
      <c r="A6" s="26"/>
      <c r="B6" s="27" t="s">
        <v>1</v>
      </c>
      <c r="C6" s="28" t="s">
        <v>11</v>
      </c>
      <c r="D6" s="28" t="s">
        <v>2</v>
      </c>
      <c r="E6" s="28" t="s">
        <v>12</v>
      </c>
      <c r="F6" s="28" t="s">
        <v>13</v>
      </c>
      <c r="G6" s="28" t="s">
        <v>14</v>
      </c>
      <c r="H6" s="28" t="s">
        <v>3</v>
      </c>
      <c r="I6" s="29" t="s">
        <v>4</v>
      </c>
      <c r="J6" s="30" t="s">
        <v>5</v>
      </c>
      <c r="K6" s="30" t="s">
        <v>6</v>
      </c>
      <c r="L6" s="28" t="s">
        <v>15</v>
      </c>
      <c r="M6" s="28" t="s">
        <v>16</v>
      </c>
      <c r="N6" s="28" t="s">
        <v>93</v>
      </c>
      <c r="O6" s="28" t="s">
        <v>17</v>
      </c>
      <c r="P6" s="30" t="s">
        <v>18</v>
      </c>
      <c r="Q6" s="28" t="s">
        <v>19</v>
      </c>
      <c r="R6" s="28" t="s">
        <v>20</v>
      </c>
      <c r="S6" s="28" t="s">
        <v>21</v>
      </c>
      <c r="T6" s="31" t="s">
        <v>22</v>
      </c>
      <c r="U6" s="32"/>
    </row>
    <row r="7" spans="1:21" ht="33.75" customHeight="1" thickTop="1" x14ac:dyDescent="0.35">
      <c r="A7" s="33"/>
      <c r="B7" s="34">
        <v>1</v>
      </c>
      <c r="C7" s="35" t="s">
        <v>100</v>
      </c>
      <c r="D7" s="36">
        <v>20</v>
      </c>
      <c r="E7" s="37" t="s">
        <v>26</v>
      </c>
      <c r="F7" s="38" t="s">
        <v>27</v>
      </c>
      <c r="G7" s="39">
        <f t="shared" ref="G7:G33" si="0">D7*H7</f>
        <v>2100</v>
      </c>
      <c r="H7" s="40">
        <v>105</v>
      </c>
      <c r="I7" s="102"/>
      <c r="J7" s="41">
        <f t="shared" ref="J7:J33" si="1">D7*I7</f>
        <v>0</v>
      </c>
      <c r="K7" s="42" t="str">
        <f t="shared" ref="K7:K33" si="2">IF(ISNUMBER(I7), IF(I7&gt;H7,"NEVYHOVUJE","VYHOVUJE")," ")</f>
        <v xml:space="preserve"> </v>
      </c>
      <c r="L7" s="144" t="s">
        <v>25</v>
      </c>
      <c r="M7" s="147" t="s">
        <v>89</v>
      </c>
      <c r="N7" s="142" t="s">
        <v>90</v>
      </c>
      <c r="O7" s="142"/>
      <c r="P7" s="138" t="s">
        <v>94</v>
      </c>
      <c r="Q7" s="138" t="s">
        <v>99</v>
      </c>
      <c r="R7" s="141">
        <v>21</v>
      </c>
      <c r="S7" s="142"/>
      <c r="T7" s="143" t="s">
        <v>10</v>
      </c>
      <c r="U7" s="32"/>
    </row>
    <row r="8" spans="1:21" ht="20.25" customHeight="1" x14ac:dyDescent="0.35">
      <c r="A8" s="26"/>
      <c r="B8" s="43">
        <v>2</v>
      </c>
      <c r="C8" s="44" t="s">
        <v>101</v>
      </c>
      <c r="D8" s="45">
        <v>30</v>
      </c>
      <c r="E8" s="46" t="s">
        <v>26</v>
      </c>
      <c r="F8" s="47" t="s">
        <v>28</v>
      </c>
      <c r="G8" s="48">
        <f t="shared" si="0"/>
        <v>195</v>
      </c>
      <c r="H8" s="49">
        <v>6.5</v>
      </c>
      <c r="I8" s="103"/>
      <c r="J8" s="50">
        <f t="shared" si="1"/>
        <v>0</v>
      </c>
      <c r="K8" s="51" t="str">
        <f t="shared" si="2"/>
        <v xml:space="preserve"> </v>
      </c>
      <c r="L8" s="145"/>
      <c r="M8" s="127"/>
      <c r="N8" s="109"/>
      <c r="O8" s="109"/>
      <c r="P8" s="139"/>
      <c r="Q8" s="139"/>
      <c r="R8" s="132"/>
      <c r="S8" s="109"/>
      <c r="T8" s="118"/>
      <c r="U8" s="32"/>
    </row>
    <row r="9" spans="1:21" ht="22.5" customHeight="1" x14ac:dyDescent="0.35">
      <c r="A9" s="26"/>
      <c r="B9" s="43">
        <v>3</v>
      </c>
      <c r="C9" s="44" t="s">
        <v>29</v>
      </c>
      <c r="D9" s="45">
        <v>20</v>
      </c>
      <c r="E9" s="46" t="s">
        <v>30</v>
      </c>
      <c r="F9" s="47" t="s">
        <v>31</v>
      </c>
      <c r="G9" s="48">
        <f t="shared" si="0"/>
        <v>1700</v>
      </c>
      <c r="H9" s="49">
        <v>85</v>
      </c>
      <c r="I9" s="103"/>
      <c r="J9" s="50">
        <f t="shared" si="1"/>
        <v>0</v>
      </c>
      <c r="K9" s="51" t="str">
        <f t="shared" si="2"/>
        <v xml:space="preserve"> </v>
      </c>
      <c r="L9" s="145"/>
      <c r="M9" s="127"/>
      <c r="N9" s="109"/>
      <c r="O9" s="109"/>
      <c r="P9" s="139"/>
      <c r="Q9" s="139"/>
      <c r="R9" s="132"/>
      <c r="S9" s="109"/>
      <c r="T9" s="118"/>
      <c r="U9" s="32"/>
    </row>
    <row r="10" spans="1:21" ht="20.25" customHeight="1" x14ac:dyDescent="0.35">
      <c r="A10" s="26"/>
      <c r="B10" s="43">
        <v>4</v>
      </c>
      <c r="C10" s="44" t="s">
        <v>102</v>
      </c>
      <c r="D10" s="45">
        <v>50</v>
      </c>
      <c r="E10" s="46" t="s">
        <v>30</v>
      </c>
      <c r="F10" s="47" t="s">
        <v>32</v>
      </c>
      <c r="G10" s="48">
        <f t="shared" si="0"/>
        <v>2000</v>
      </c>
      <c r="H10" s="49">
        <v>40</v>
      </c>
      <c r="I10" s="103"/>
      <c r="J10" s="50">
        <f t="shared" si="1"/>
        <v>0</v>
      </c>
      <c r="K10" s="51" t="str">
        <f t="shared" si="2"/>
        <v xml:space="preserve"> </v>
      </c>
      <c r="L10" s="145"/>
      <c r="M10" s="127"/>
      <c r="N10" s="109"/>
      <c r="O10" s="109"/>
      <c r="P10" s="139"/>
      <c r="Q10" s="139"/>
      <c r="R10" s="132"/>
      <c r="S10" s="109"/>
      <c r="T10" s="118"/>
      <c r="U10" s="32"/>
    </row>
    <row r="11" spans="1:21" ht="67.5" customHeight="1" x14ac:dyDescent="0.35">
      <c r="A11" s="26"/>
      <c r="B11" s="43">
        <v>5</v>
      </c>
      <c r="C11" s="44" t="s">
        <v>33</v>
      </c>
      <c r="D11" s="45">
        <v>1</v>
      </c>
      <c r="E11" s="52" t="s">
        <v>30</v>
      </c>
      <c r="F11" s="53" t="s">
        <v>34</v>
      </c>
      <c r="G11" s="48">
        <f t="shared" si="0"/>
        <v>60</v>
      </c>
      <c r="H11" s="49">
        <v>60</v>
      </c>
      <c r="I11" s="103"/>
      <c r="J11" s="50">
        <f t="shared" si="1"/>
        <v>0</v>
      </c>
      <c r="K11" s="51" t="str">
        <f t="shared" si="2"/>
        <v xml:space="preserve"> </v>
      </c>
      <c r="L11" s="145"/>
      <c r="M11" s="127"/>
      <c r="N11" s="109"/>
      <c r="O11" s="109"/>
      <c r="P11" s="139"/>
      <c r="Q11" s="139"/>
      <c r="R11" s="132"/>
      <c r="S11" s="109"/>
      <c r="T11" s="118"/>
      <c r="U11" s="32"/>
    </row>
    <row r="12" spans="1:21" ht="18.75" customHeight="1" x14ac:dyDescent="0.35">
      <c r="A12" s="26"/>
      <c r="B12" s="43">
        <v>6</v>
      </c>
      <c r="C12" s="44" t="s">
        <v>103</v>
      </c>
      <c r="D12" s="45">
        <v>30</v>
      </c>
      <c r="E12" s="46" t="s">
        <v>26</v>
      </c>
      <c r="F12" s="47" t="s">
        <v>36</v>
      </c>
      <c r="G12" s="48">
        <f t="shared" si="0"/>
        <v>360</v>
      </c>
      <c r="H12" s="49">
        <v>12</v>
      </c>
      <c r="I12" s="103"/>
      <c r="J12" s="50">
        <f t="shared" si="1"/>
        <v>0</v>
      </c>
      <c r="K12" s="51" t="str">
        <f t="shared" si="2"/>
        <v xml:space="preserve"> </v>
      </c>
      <c r="L12" s="145"/>
      <c r="M12" s="127"/>
      <c r="N12" s="109"/>
      <c r="O12" s="109"/>
      <c r="P12" s="139"/>
      <c r="Q12" s="139"/>
      <c r="R12" s="132"/>
      <c r="S12" s="109"/>
      <c r="T12" s="118"/>
      <c r="U12" s="32"/>
    </row>
    <row r="13" spans="1:21" ht="18.75" customHeight="1" x14ac:dyDescent="0.35">
      <c r="A13" s="26"/>
      <c r="B13" s="43">
        <v>7</v>
      </c>
      <c r="C13" s="44" t="s">
        <v>37</v>
      </c>
      <c r="D13" s="45">
        <v>10</v>
      </c>
      <c r="E13" s="46" t="s">
        <v>26</v>
      </c>
      <c r="F13" s="47" t="s">
        <v>38</v>
      </c>
      <c r="G13" s="48">
        <f t="shared" si="0"/>
        <v>310</v>
      </c>
      <c r="H13" s="49">
        <v>31</v>
      </c>
      <c r="I13" s="103"/>
      <c r="J13" s="50">
        <f t="shared" si="1"/>
        <v>0</v>
      </c>
      <c r="K13" s="51" t="str">
        <f t="shared" si="2"/>
        <v xml:space="preserve"> </v>
      </c>
      <c r="L13" s="145"/>
      <c r="M13" s="127"/>
      <c r="N13" s="109"/>
      <c r="O13" s="109"/>
      <c r="P13" s="139"/>
      <c r="Q13" s="139"/>
      <c r="R13" s="132"/>
      <c r="S13" s="109"/>
      <c r="T13" s="118"/>
      <c r="U13" s="32"/>
    </row>
    <row r="14" spans="1:21" ht="18.75" customHeight="1" x14ac:dyDescent="0.35">
      <c r="A14" s="26"/>
      <c r="B14" s="43">
        <v>8</v>
      </c>
      <c r="C14" s="44" t="s">
        <v>104</v>
      </c>
      <c r="D14" s="45">
        <v>5</v>
      </c>
      <c r="E14" s="46" t="s">
        <v>26</v>
      </c>
      <c r="F14" s="47" t="s">
        <v>39</v>
      </c>
      <c r="G14" s="48">
        <f t="shared" si="0"/>
        <v>295</v>
      </c>
      <c r="H14" s="49">
        <v>59</v>
      </c>
      <c r="I14" s="103"/>
      <c r="J14" s="50">
        <f t="shared" si="1"/>
        <v>0</v>
      </c>
      <c r="K14" s="51" t="str">
        <f t="shared" si="2"/>
        <v xml:space="preserve"> </v>
      </c>
      <c r="L14" s="145"/>
      <c r="M14" s="127"/>
      <c r="N14" s="109"/>
      <c r="O14" s="109"/>
      <c r="P14" s="139"/>
      <c r="Q14" s="139"/>
      <c r="R14" s="132"/>
      <c r="S14" s="109"/>
      <c r="T14" s="118"/>
      <c r="U14" s="32"/>
    </row>
    <row r="15" spans="1:21" ht="33.75" customHeight="1" x14ac:dyDescent="0.35">
      <c r="A15" s="26"/>
      <c r="B15" s="43">
        <v>9</v>
      </c>
      <c r="C15" s="44" t="s">
        <v>105</v>
      </c>
      <c r="D15" s="45">
        <v>5</v>
      </c>
      <c r="E15" s="46" t="s">
        <v>26</v>
      </c>
      <c r="F15" s="47" t="s">
        <v>40</v>
      </c>
      <c r="G15" s="48">
        <f t="shared" si="0"/>
        <v>395</v>
      </c>
      <c r="H15" s="49">
        <v>79</v>
      </c>
      <c r="I15" s="103"/>
      <c r="J15" s="50">
        <f t="shared" si="1"/>
        <v>0</v>
      </c>
      <c r="K15" s="51" t="str">
        <f t="shared" si="2"/>
        <v xml:space="preserve"> </v>
      </c>
      <c r="L15" s="145"/>
      <c r="M15" s="127"/>
      <c r="N15" s="109"/>
      <c r="O15" s="109"/>
      <c r="P15" s="139"/>
      <c r="Q15" s="139"/>
      <c r="R15" s="132"/>
      <c r="S15" s="109"/>
      <c r="T15" s="118"/>
      <c r="U15" s="32"/>
    </row>
    <row r="16" spans="1:21" ht="17.25" customHeight="1" x14ac:dyDescent="0.35">
      <c r="A16" s="26"/>
      <c r="B16" s="43">
        <v>10</v>
      </c>
      <c r="C16" s="44" t="s">
        <v>41</v>
      </c>
      <c r="D16" s="45">
        <v>36</v>
      </c>
      <c r="E16" s="46" t="s">
        <v>26</v>
      </c>
      <c r="F16" s="47" t="s">
        <v>42</v>
      </c>
      <c r="G16" s="48">
        <f t="shared" si="0"/>
        <v>108</v>
      </c>
      <c r="H16" s="49">
        <v>3</v>
      </c>
      <c r="I16" s="103"/>
      <c r="J16" s="50">
        <f t="shared" si="1"/>
        <v>0</v>
      </c>
      <c r="K16" s="51" t="str">
        <f t="shared" si="2"/>
        <v xml:space="preserve"> </v>
      </c>
      <c r="L16" s="145"/>
      <c r="M16" s="127"/>
      <c r="N16" s="109"/>
      <c r="O16" s="109"/>
      <c r="P16" s="139"/>
      <c r="Q16" s="139"/>
      <c r="R16" s="132"/>
      <c r="S16" s="109"/>
      <c r="T16" s="118"/>
      <c r="U16" s="32"/>
    </row>
    <row r="17" spans="1:21" ht="19.5" customHeight="1" x14ac:dyDescent="0.35">
      <c r="A17" s="26"/>
      <c r="B17" s="43">
        <v>11</v>
      </c>
      <c r="C17" s="44" t="s">
        <v>43</v>
      </c>
      <c r="D17" s="45">
        <v>3</v>
      </c>
      <c r="E17" s="46" t="s">
        <v>30</v>
      </c>
      <c r="F17" s="47" t="s">
        <v>44</v>
      </c>
      <c r="G17" s="48">
        <f t="shared" si="0"/>
        <v>24</v>
      </c>
      <c r="H17" s="49">
        <v>8</v>
      </c>
      <c r="I17" s="103"/>
      <c r="J17" s="50">
        <f t="shared" si="1"/>
        <v>0</v>
      </c>
      <c r="K17" s="51" t="str">
        <f t="shared" si="2"/>
        <v xml:space="preserve"> </v>
      </c>
      <c r="L17" s="145"/>
      <c r="M17" s="127"/>
      <c r="N17" s="109"/>
      <c r="O17" s="109"/>
      <c r="P17" s="139"/>
      <c r="Q17" s="139"/>
      <c r="R17" s="132"/>
      <c r="S17" s="109"/>
      <c r="T17" s="118"/>
      <c r="U17" s="32"/>
    </row>
    <row r="18" spans="1:21" ht="21" customHeight="1" x14ac:dyDescent="0.35">
      <c r="A18" s="26"/>
      <c r="B18" s="43">
        <v>12</v>
      </c>
      <c r="C18" s="44" t="s">
        <v>45</v>
      </c>
      <c r="D18" s="45">
        <v>1</v>
      </c>
      <c r="E18" s="46" t="s">
        <v>46</v>
      </c>
      <c r="F18" s="47" t="s">
        <v>47</v>
      </c>
      <c r="G18" s="48">
        <f t="shared" si="0"/>
        <v>45</v>
      </c>
      <c r="H18" s="49">
        <v>45</v>
      </c>
      <c r="I18" s="103"/>
      <c r="J18" s="50">
        <f t="shared" si="1"/>
        <v>0</v>
      </c>
      <c r="K18" s="51" t="str">
        <f t="shared" si="2"/>
        <v xml:space="preserve"> </v>
      </c>
      <c r="L18" s="145"/>
      <c r="M18" s="127"/>
      <c r="N18" s="109"/>
      <c r="O18" s="109"/>
      <c r="P18" s="139"/>
      <c r="Q18" s="139"/>
      <c r="R18" s="132"/>
      <c r="S18" s="109"/>
      <c r="T18" s="118"/>
      <c r="U18" s="32"/>
    </row>
    <row r="19" spans="1:21" ht="38.25" customHeight="1" x14ac:dyDescent="0.35">
      <c r="A19" s="26"/>
      <c r="B19" s="43">
        <v>13</v>
      </c>
      <c r="C19" s="44" t="s">
        <v>48</v>
      </c>
      <c r="D19" s="45">
        <v>1</v>
      </c>
      <c r="E19" s="46" t="s">
        <v>46</v>
      </c>
      <c r="F19" s="47" t="s">
        <v>49</v>
      </c>
      <c r="G19" s="48">
        <f t="shared" si="0"/>
        <v>60</v>
      </c>
      <c r="H19" s="49">
        <v>60</v>
      </c>
      <c r="I19" s="103"/>
      <c r="J19" s="50">
        <f t="shared" si="1"/>
        <v>0</v>
      </c>
      <c r="K19" s="51" t="str">
        <f t="shared" si="2"/>
        <v xml:space="preserve"> </v>
      </c>
      <c r="L19" s="145"/>
      <c r="M19" s="127"/>
      <c r="N19" s="109"/>
      <c r="O19" s="109"/>
      <c r="P19" s="139"/>
      <c r="Q19" s="139"/>
      <c r="R19" s="132"/>
      <c r="S19" s="109"/>
      <c r="T19" s="118"/>
      <c r="U19" s="32"/>
    </row>
    <row r="20" spans="1:21" ht="17.25" customHeight="1" x14ac:dyDescent="0.35">
      <c r="A20" s="26"/>
      <c r="B20" s="43">
        <v>14</v>
      </c>
      <c r="C20" s="44" t="s">
        <v>106</v>
      </c>
      <c r="D20" s="45">
        <v>8</v>
      </c>
      <c r="E20" s="46" t="s">
        <v>50</v>
      </c>
      <c r="F20" s="47" t="s">
        <v>51</v>
      </c>
      <c r="G20" s="48">
        <f t="shared" si="0"/>
        <v>112</v>
      </c>
      <c r="H20" s="49">
        <v>14</v>
      </c>
      <c r="I20" s="103"/>
      <c r="J20" s="50">
        <f t="shared" si="1"/>
        <v>0</v>
      </c>
      <c r="K20" s="51" t="str">
        <f t="shared" si="2"/>
        <v xml:space="preserve"> </v>
      </c>
      <c r="L20" s="145"/>
      <c r="M20" s="127"/>
      <c r="N20" s="109"/>
      <c r="O20" s="109"/>
      <c r="P20" s="139"/>
      <c r="Q20" s="139"/>
      <c r="R20" s="132"/>
      <c r="S20" s="109"/>
      <c r="T20" s="118"/>
      <c r="U20" s="32"/>
    </row>
    <row r="21" spans="1:21" ht="17.25" customHeight="1" x14ac:dyDescent="0.35">
      <c r="A21" s="26"/>
      <c r="B21" s="43">
        <v>15</v>
      </c>
      <c r="C21" s="44" t="s">
        <v>52</v>
      </c>
      <c r="D21" s="45">
        <v>1</v>
      </c>
      <c r="E21" s="46" t="s">
        <v>26</v>
      </c>
      <c r="F21" s="47" t="s">
        <v>53</v>
      </c>
      <c r="G21" s="48">
        <f t="shared" si="0"/>
        <v>180</v>
      </c>
      <c r="H21" s="49">
        <v>180</v>
      </c>
      <c r="I21" s="103"/>
      <c r="J21" s="50">
        <f t="shared" si="1"/>
        <v>0</v>
      </c>
      <c r="K21" s="51" t="str">
        <f t="shared" si="2"/>
        <v xml:space="preserve"> </v>
      </c>
      <c r="L21" s="145"/>
      <c r="M21" s="127"/>
      <c r="N21" s="109"/>
      <c r="O21" s="109"/>
      <c r="P21" s="139"/>
      <c r="Q21" s="139"/>
      <c r="R21" s="132"/>
      <c r="S21" s="109"/>
      <c r="T21" s="118"/>
      <c r="U21" s="32"/>
    </row>
    <row r="22" spans="1:21" ht="37.5" customHeight="1" x14ac:dyDescent="0.35">
      <c r="A22" s="26"/>
      <c r="B22" s="43">
        <v>16</v>
      </c>
      <c r="C22" s="44" t="s">
        <v>54</v>
      </c>
      <c r="D22" s="45">
        <v>10</v>
      </c>
      <c r="E22" s="46" t="s">
        <v>26</v>
      </c>
      <c r="F22" s="47" t="s">
        <v>55</v>
      </c>
      <c r="G22" s="48">
        <f t="shared" si="0"/>
        <v>450</v>
      </c>
      <c r="H22" s="49">
        <v>45</v>
      </c>
      <c r="I22" s="103"/>
      <c r="J22" s="50">
        <f t="shared" si="1"/>
        <v>0</v>
      </c>
      <c r="K22" s="51" t="str">
        <f t="shared" si="2"/>
        <v xml:space="preserve"> </v>
      </c>
      <c r="L22" s="145"/>
      <c r="M22" s="127"/>
      <c r="N22" s="109"/>
      <c r="O22" s="109"/>
      <c r="P22" s="139"/>
      <c r="Q22" s="139"/>
      <c r="R22" s="132"/>
      <c r="S22" s="109"/>
      <c r="T22" s="118"/>
      <c r="U22" s="32"/>
    </row>
    <row r="23" spans="1:21" ht="42" customHeight="1" x14ac:dyDescent="0.35">
      <c r="A23" s="26"/>
      <c r="B23" s="43">
        <v>17</v>
      </c>
      <c r="C23" s="44" t="s">
        <v>56</v>
      </c>
      <c r="D23" s="45">
        <v>5</v>
      </c>
      <c r="E23" s="46" t="s">
        <v>26</v>
      </c>
      <c r="F23" s="47" t="s">
        <v>57</v>
      </c>
      <c r="G23" s="48">
        <f t="shared" si="0"/>
        <v>400</v>
      </c>
      <c r="H23" s="49">
        <v>80</v>
      </c>
      <c r="I23" s="103"/>
      <c r="J23" s="50">
        <f t="shared" si="1"/>
        <v>0</v>
      </c>
      <c r="K23" s="51" t="str">
        <f t="shared" si="2"/>
        <v xml:space="preserve"> </v>
      </c>
      <c r="L23" s="145"/>
      <c r="M23" s="127"/>
      <c r="N23" s="109"/>
      <c r="O23" s="109"/>
      <c r="P23" s="139"/>
      <c r="Q23" s="139"/>
      <c r="R23" s="132"/>
      <c r="S23" s="109"/>
      <c r="T23" s="118"/>
      <c r="U23" s="32"/>
    </row>
    <row r="24" spans="1:21" ht="20.25" customHeight="1" x14ac:dyDescent="0.35">
      <c r="A24" s="26"/>
      <c r="B24" s="43">
        <v>18</v>
      </c>
      <c r="C24" s="44" t="s">
        <v>58</v>
      </c>
      <c r="D24" s="45">
        <v>10</v>
      </c>
      <c r="E24" s="46" t="s">
        <v>26</v>
      </c>
      <c r="F24" s="47" t="s">
        <v>59</v>
      </c>
      <c r="G24" s="48">
        <f t="shared" si="0"/>
        <v>600</v>
      </c>
      <c r="H24" s="49">
        <v>60</v>
      </c>
      <c r="I24" s="103"/>
      <c r="J24" s="50">
        <f t="shared" si="1"/>
        <v>0</v>
      </c>
      <c r="K24" s="51" t="str">
        <f t="shared" si="2"/>
        <v xml:space="preserve"> </v>
      </c>
      <c r="L24" s="145"/>
      <c r="M24" s="127"/>
      <c r="N24" s="109"/>
      <c r="O24" s="109"/>
      <c r="P24" s="139"/>
      <c r="Q24" s="139"/>
      <c r="R24" s="132"/>
      <c r="S24" s="109"/>
      <c r="T24" s="118"/>
      <c r="U24" s="32"/>
    </row>
    <row r="25" spans="1:21" ht="20.25" customHeight="1" x14ac:dyDescent="0.35">
      <c r="A25" s="26"/>
      <c r="B25" s="43">
        <v>19</v>
      </c>
      <c r="C25" s="44" t="s">
        <v>60</v>
      </c>
      <c r="D25" s="45">
        <v>1</v>
      </c>
      <c r="E25" s="46" t="s">
        <v>30</v>
      </c>
      <c r="F25" s="47" t="s">
        <v>61</v>
      </c>
      <c r="G25" s="48">
        <f t="shared" si="0"/>
        <v>90</v>
      </c>
      <c r="H25" s="49">
        <v>90</v>
      </c>
      <c r="I25" s="103"/>
      <c r="J25" s="50">
        <f t="shared" si="1"/>
        <v>0</v>
      </c>
      <c r="K25" s="51" t="str">
        <f t="shared" si="2"/>
        <v xml:space="preserve"> </v>
      </c>
      <c r="L25" s="145"/>
      <c r="M25" s="127"/>
      <c r="N25" s="109"/>
      <c r="O25" s="109"/>
      <c r="P25" s="139"/>
      <c r="Q25" s="139"/>
      <c r="R25" s="132"/>
      <c r="S25" s="109"/>
      <c r="T25" s="118"/>
      <c r="U25" s="32"/>
    </row>
    <row r="26" spans="1:21" ht="20.25" customHeight="1" x14ac:dyDescent="0.35">
      <c r="A26" s="26"/>
      <c r="B26" s="43">
        <v>20</v>
      </c>
      <c r="C26" s="44" t="s">
        <v>62</v>
      </c>
      <c r="D26" s="45">
        <v>1</v>
      </c>
      <c r="E26" s="46" t="s">
        <v>30</v>
      </c>
      <c r="F26" s="47" t="s">
        <v>61</v>
      </c>
      <c r="G26" s="48">
        <f t="shared" si="0"/>
        <v>130</v>
      </c>
      <c r="H26" s="49">
        <v>130</v>
      </c>
      <c r="I26" s="103"/>
      <c r="J26" s="50">
        <f t="shared" si="1"/>
        <v>0</v>
      </c>
      <c r="K26" s="51" t="str">
        <f t="shared" si="2"/>
        <v xml:space="preserve"> </v>
      </c>
      <c r="L26" s="145"/>
      <c r="M26" s="127"/>
      <c r="N26" s="109"/>
      <c r="O26" s="109"/>
      <c r="P26" s="139"/>
      <c r="Q26" s="139"/>
      <c r="R26" s="132"/>
      <c r="S26" s="109"/>
      <c r="T26" s="118"/>
      <c r="U26" s="32"/>
    </row>
    <row r="27" spans="1:21" ht="20.25" customHeight="1" x14ac:dyDescent="0.35">
      <c r="A27" s="26"/>
      <c r="B27" s="43">
        <v>21</v>
      </c>
      <c r="C27" s="44" t="s">
        <v>111</v>
      </c>
      <c r="D27" s="45">
        <v>20</v>
      </c>
      <c r="E27" s="46" t="s">
        <v>26</v>
      </c>
      <c r="F27" s="47" t="s">
        <v>107</v>
      </c>
      <c r="G27" s="48">
        <f t="shared" si="0"/>
        <v>1400</v>
      </c>
      <c r="H27" s="49">
        <v>70</v>
      </c>
      <c r="I27" s="103"/>
      <c r="J27" s="50">
        <f t="shared" si="1"/>
        <v>0</v>
      </c>
      <c r="K27" s="51" t="str">
        <f t="shared" si="2"/>
        <v xml:space="preserve"> </v>
      </c>
      <c r="L27" s="145"/>
      <c r="M27" s="127"/>
      <c r="N27" s="109"/>
      <c r="O27" s="109"/>
      <c r="P27" s="139"/>
      <c r="Q27" s="139"/>
      <c r="R27" s="132"/>
      <c r="S27" s="109"/>
      <c r="T27" s="118"/>
      <c r="U27" s="32"/>
    </row>
    <row r="28" spans="1:21" ht="20.25" customHeight="1" x14ac:dyDescent="0.35">
      <c r="A28" s="26"/>
      <c r="B28" s="43">
        <v>22</v>
      </c>
      <c r="C28" s="44" t="s">
        <v>63</v>
      </c>
      <c r="D28" s="45">
        <v>30</v>
      </c>
      <c r="E28" s="46" t="s">
        <v>26</v>
      </c>
      <c r="F28" s="47" t="s">
        <v>108</v>
      </c>
      <c r="G28" s="48">
        <f t="shared" si="0"/>
        <v>1500</v>
      </c>
      <c r="H28" s="49">
        <v>50</v>
      </c>
      <c r="I28" s="103"/>
      <c r="J28" s="50">
        <f t="shared" si="1"/>
        <v>0</v>
      </c>
      <c r="K28" s="51" t="str">
        <f t="shared" si="2"/>
        <v xml:space="preserve"> </v>
      </c>
      <c r="L28" s="145"/>
      <c r="M28" s="127"/>
      <c r="N28" s="109"/>
      <c r="O28" s="109"/>
      <c r="P28" s="139"/>
      <c r="Q28" s="139"/>
      <c r="R28" s="132"/>
      <c r="S28" s="109"/>
      <c r="T28" s="118"/>
      <c r="U28" s="32"/>
    </row>
    <row r="29" spans="1:21" ht="20.25" customHeight="1" x14ac:dyDescent="0.35">
      <c r="A29" s="26"/>
      <c r="B29" s="43">
        <v>23</v>
      </c>
      <c r="C29" s="44" t="s">
        <v>113</v>
      </c>
      <c r="D29" s="45">
        <v>30</v>
      </c>
      <c r="E29" s="46" t="s">
        <v>30</v>
      </c>
      <c r="F29" s="47" t="s">
        <v>112</v>
      </c>
      <c r="G29" s="48">
        <f t="shared" si="0"/>
        <v>2610</v>
      </c>
      <c r="H29" s="49">
        <v>87</v>
      </c>
      <c r="I29" s="103"/>
      <c r="J29" s="50">
        <f t="shared" si="1"/>
        <v>0</v>
      </c>
      <c r="K29" s="51" t="str">
        <f t="shared" si="2"/>
        <v xml:space="preserve"> </v>
      </c>
      <c r="L29" s="145"/>
      <c r="M29" s="127"/>
      <c r="N29" s="109"/>
      <c r="O29" s="109"/>
      <c r="P29" s="139"/>
      <c r="Q29" s="139"/>
      <c r="R29" s="132"/>
      <c r="S29" s="109"/>
      <c r="T29" s="118"/>
      <c r="U29" s="32"/>
    </row>
    <row r="30" spans="1:21" ht="42" customHeight="1" x14ac:dyDescent="0.35">
      <c r="A30" s="26"/>
      <c r="B30" s="43">
        <v>24</v>
      </c>
      <c r="C30" s="44" t="s">
        <v>114</v>
      </c>
      <c r="D30" s="45">
        <v>60</v>
      </c>
      <c r="E30" s="46" t="s">
        <v>26</v>
      </c>
      <c r="F30" s="47" t="s">
        <v>115</v>
      </c>
      <c r="G30" s="48">
        <f t="shared" si="0"/>
        <v>2100</v>
      </c>
      <c r="H30" s="49">
        <v>35</v>
      </c>
      <c r="I30" s="103"/>
      <c r="J30" s="50">
        <f t="shared" si="1"/>
        <v>0</v>
      </c>
      <c r="K30" s="51" t="str">
        <f t="shared" si="2"/>
        <v xml:space="preserve"> </v>
      </c>
      <c r="L30" s="145"/>
      <c r="M30" s="127"/>
      <c r="N30" s="109"/>
      <c r="O30" s="109"/>
      <c r="P30" s="139"/>
      <c r="Q30" s="139"/>
      <c r="R30" s="132"/>
      <c r="S30" s="109"/>
      <c r="T30" s="118"/>
      <c r="U30" s="32"/>
    </row>
    <row r="31" spans="1:21" ht="36.75" customHeight="1" x14ac:dyDescent="0.35">
      <c r="A31" s="26"/>
      <c r="B31" s="43">
        <v>25</v>
      </c>
      <c r="C31" s="44" t="s">
        <v>116</v>
      </c>
      <c r="D31" s="45">
        <v>10</v>
      </c>
      <c r="E31" s="46" t="s">
        <v>26</v>
      </c>
      <c r="F31" s="47" t="s">
        <v>109</v>
      </c>
      <c r="G31" s="48">
        <f t="shared" si="0"/>
        <v>140</v>
      </c>
      <c r="H31" s="49">
        <v>14</v>
      </c>
      <c r="I31" s="103"/>
      <c r="J31" s="50">
        <f t="shared" si="1"/>
        <v>0</v>
      </c>
      <c r="K31" s="51" t="str">
        <f t="shared" si="2"/>
        <v xml:space="preserve"> </v>
      </c>
      <c r="L31" s="145"/>
      <c r="M31" s="127"/>
      <c r="N31" s="109"/>
      <c r="O31" s="109"/>
      <c r="P31" s="139"/>
      <c r="Q31" s="139"/>
      <c r="R31" s="132"/>
      <c r="S31" s="109"/>
      <c r="T31" s="118"/>
      <c r="U31" s="32"/>
    </row>
    <row r="32" spans="1:21" ht="33.75" customHeight="1" x14ac:dyDescent="0.35">
      <c r="A32" s="26"/>
      <c r="B32" s="43">
        <v>26</v>
      </c>
      <c r="C32" s="54" t="s">
        <v>117</v>
      </c>
      <c r="D32" s="45">
        <v>10</v>
      </c>
      <c r="E32" s="55" t="s">
        <v>26</v>
      </c>
      <c r="F32" s="56" t="s">
        <v>110</v>
      </c>
      <c r="G32" s="48">
        <f t="shared" si="0"/>
        <v>200</v>
      </c>
      <c r="H32" s="49">
        <v>20</v>
      </c>
      <c r="I32" s="103"/>
      <c r="J32" s="50">
        <f t="shared" si="1"/>
        <v>0</v>
      </c>
      <c r="K32" s="51" t="str">
        <f t="shared" si="2"/>
        <v xml:space="preserve"> </v>
      </c>
      <c r="L32" s="145"/>
      <c r="M32" s="127"/>
      <c r="N32" s="109"/>
      <c r="O32" s="109"/>
      <c r="P32" s="139"/>
      <c r="Q32" s="139"/>
      <c r="R32" s="132"/>
      <c r="S32" s="109"/>
      <c r="T32" s="118"/>
      <c r="U32" s="32"/>
    </row>
    <row r="33" spans="1:21" ht="30.75" customHeight="1" thickBot="1" x14ac:dyDescent="0.4">
      <c r="A33" s="26"/>
      <c r="B33" s="57">
        <v>27</v>
      </c>
      <c r="C33" s="58" t="s">
        <v>64</v>
      </c>
      <c r="D33" s="59">
        <v>2</v>
      </c>
      <c r="E33" s="60" t="s">
        <v>26</v>
      </c>
      <c r="F33" s="61" t="s">
        <v>65</v>
      </c>
      <c r="G33" s="62">
        <f t="shared" si="0"/>
        <v>100</v>
      </c>
      <c r="H33" s="63">
        <v>50</v>
      </c>
      <c r="I33" s="104"/>
      <c r="J33" s="64">
        <f t="shared" si="1"/>
        <v>0</v>
      </c>
      <c r="K33" s="65" t="str">
        <f t="shared" si="2"/>
        <v xml:space="preserve"> </v>
      </c>
      <c r="L33" s="146"/>
      <c r="M33" s="128"/>
      <c r="N33" s="110"/>
      <c r="O33" s="110"/>
      <c r="P33" s="140"/>
      <c r="Q33" s="140"/>
      <c r="R33" s="135"/>
      <c r="S33" s="110"/>
      <c r="T33" s="121"/>
      <c r="U33" s="32"/>
    </row>
    <row r="34" spans="1:21" ht="24" customHeight="1" x14ac:dyDescent="0.35">
      <c r="A34" s="26"/>
      <c r="B34" s="66">
        <v>28</v>
      </c>
      <c r="C34" s="67" t="s">
        <v>66</v>
      </c>
      <c r="D34" s="68">
        <v>10</v>
      </c>
      <c r="E34" s="69" t="s">
        <v>30</v>
      </c>
      <c r="F34" s="70" t="s">
        <v>118</v>
      </c>
      <c r="G34" s="71">
        <f t="shared" ref="G34:G56" si="3">D34*H34</f>
        <v>50</v>
      </c>
      <c r="H34" s="1">
        <v>5</v>
      </c>
      <c r="I34" s="105"/>
      <c r="J34" s="72">
        <f t="shared" ref="J34:J56" si="4">D34*I34</f>
        <v>0</v>
      </c>
      <c r="K34" s="73" t="str">
        <f t="shared" ref="K34:K56" si="5">IF(ISNUMBER(I34), IF(I34&gt;H34,"NEVYHOVUJE","VYHOVUJE")," ")</f>
        <v xml:space="preserve"> </v>
      </c>
      <c r="L34" s="122" t="s">
        <v>25</v>
      </c>
      <c r="M34" s="126" t="s">
        <v>89</v>
      </c>
      <c r="N34" s="108" t="s">
        <v>91</v>
      </c>
      <c r="O34" s="108"/>
      <c r="P34" s="122" t="s">
        <v>95</v>
      </c>
      <c r="Q34" s="122" t="s">
        <v>96</v>
      </c>
      <c r="R34" s="134">
        <v>21</v>
      </c>
      <c r="S34" s="108"/>
      <c r="T34" s="120" t="s">
        <v>10</v>
      </c>
      <c r="U34" s="32"/>
    </row>
    <row r="35" spans="1:21" x14ac:dyDescent="0.35">
      <c r="A35" s="26"/>
      <c r="B35" s="43">
        <v>29</v>
      </c>
      <c r="C35" s="44" t="s">
        <v>67</v>
      </c>
      <c r="D35" s="45">
        <v>10</v>
      </c>
      <c r="E35" s="46" t="s">
        <v>46</v>
      </c>
      <c r="F35" s="47" t="s">
        <v>119</v>
      </c>
      <c r="G35" s="48">
        <f t="shared" si="3"/>
        <v>700</v>
      </c>
      <c r="H35" s="2">
        <v>70</v>
      </c>
      <c r="I35" s="103"/>
      <c r="J35" s="50">
        <f t="shared" si="4"/>
        <v>0</v>
      </c>
      <c r="K35" s="51" t="str">
        <f t="shared" si="5"/>
        <v xml:space="preserve"> </v>
      </c>
      <c r="L35" s="123"/>
      <c r="M35" s="127"/>
      <c r="N35" s="109"/>
      <c r="O35" s="109"/>
      <c r="P35" s="136"/>
      <c r="Q35" s="136"/>
      <c r="R35" s="132"/>
      <c r="S35" s="109"/>
      <c r="T35" s="118"/>
      <c r="U35" s="32"/>
    </row>
    <row r="36" spans="1:21" ht="22.5" customHeight="1" x14ac:dyDescent="0.35">
      <c r="A36" s="26"/>
      <c r="B36" s="43">
        <v>30</v>
      </c>
      <c r="C36" s="44" t="s">
        <v>120</v>
      </c>
      <c r="D36" s="45">
        <v>20</v>
      </c>
      <c r="E36" s="46" t="s">
        <v>26</v>
      </c>
      <c r="F36" s="74" t="s">
        <v>123</v>
      </c>
      <c r="G36" s="48">
        <f t="shared" si="3"/>
        <v>360</v>
      </c>
      <c r="H36" s="3">
        <v>18</v>
      </c>
      <c r="I36" s="103"/>
      <c r="J36" s="50">
        <f t="shared" si="4"/>
        <v>0</v>
      </c>
      <c r="K36" s="51" t="str">
        <f t="shared" si="5"/>
        <v xml:space="preserve"> </v>
      </c>
      <c r="L36" s="123"/>
      <c r="M36" s="127"/>
      <c r="N36" s="109"/>
      <c r="O36" s="109"/>
      <c r="P36" s="136"/>
      <c r="Q36" s="136"/>
      <c r="R36" s="132"/>
      <c r="S36" s="109"/>
      <c r="T36" s="118"/>
      <c r="U36" s="32"/>
    </row>
    <row r="37" spans="1:21" ht="22.5" customHeight="1" x14ac:dyDescent="0.35">
      <c r="A37" s="26"/>
      <c r="B37" s="43">
        <v>31</v>
      </c>
      <c r="C37" s="44" t="s">
        <v>121</v>
      </c>
      <c r="D37" s="45">
        <v>40</v>
      </c>
      <c r="E37" s="46" t="s">
        <v>26</v>
      </c>
      <c r="F37" s="47" t="s">
        <v>122</v>
      </c>
      <c r="G37" s="48">
        <f t="shared" si="3"/>
        <v>720</v>
      </c>
      <c r="H37" s="2">
        <v>18</v>
      </c>
      <c r="I37" s="103"/>
      <c r="J37" s="50">
        <f t="shared" si="4"/>
        <v>0</v>
      </c>
      <c r="K37" s="51" t="str">
        <f t="shared" si="5"/>
        <v xml:space="preserve"> </v>
      </c>
      <c r="L37" s="123"/>
      <c r="M37" s="127"/>
      <c r="N37" s="109"/>
      <c r="O37" s="109"/>
      <c r="P37" s="136"/>
      <c r="Q37" s="136"/>
      <c r="R37" s="132"/>
      <c r="S37" s="109"/>
      <c r="T37" s="118"/>
      <c r="U37" s="32"/>
    </row>
    <row r="38" spans="1:21" ht="40.5" customHeight="1" x14ac:dyDescent="0.35">
      <c r="A38" s="26"/>
      <c r="B38" s="43">
        <v>32</v>
      </c>
      <c r="C38" s="44" t="s">
        <v>124</v>
      </c>
      <c r="D38" s="45">
        <v>10</v>
      </c>
      <c r="E38" s="46" t="s">
        <v>26</v>
      </c>
      <c r="F38" s="47" t="s">
        <v>125</v>
      </c>
      <c r="G38" s="48">
        <f t="shared" si="3"/>
        <v>300</v>
      </c>
      <c r="H38" s="2">
        <v>30</v>
      </c>
      <c r="I38" s="103"/>
      <c r="J38" s="50">
        <f t="shared" si="4"/>
        <v>0</v>
      </c>
      <c r="K38" s="51" t="str">
        <f t="shared" si="5"/>
        <v xml:space="preserve"> </v>
      </c>
      <c r="L38" s="123"/>
      <c r="M38" s="127"/>
      <c r="N38" s="109"/>
      <c r="O38" s="109"/>
      <c r="P38" s="136"/>
      <c r="Q38" s="136"/>
      <c r="R38" s="132"/>
      <c r="S38" s="109"/>
      <c r="T38" s="118"/>
      <c r="U38" s="32"/>
    </row>
    <row r="39" spans="1:21" ht="21" customHeight="1" x14ac:dyDescent="0.35">
      <c r="A39" s="26"/>
      <c r="B39" s="43">
        <v>33</v>
      </c>
      <c r="C39" s="44" t="s">
        <v>126</v>
      </c>
      <c r="D39" s="45">
        <v>20</v>
      </c>
      <c r="E39" s="46" t="s">
        <v>26</v>
      </c>
      <c r="F39" s="47" t="s">
        <v>68</v>
      </c>
      <c r="G39" s="48">
        <f t="shared" si="3"/>
        <v>340</v>
      </c>
      <c r="H39" s="2">
        <v>17</v>
      </c>
      <c r="I39" s="103"/>
      <c r="J39" s="50">
        <f t="shared" si="4"/>
        <v>0</v>
      </c>
      <c r="K39" s="51" t="str">
        <f t="shared" si="5"/>
        <v xml:space="preserve"> </v>
      </c>
      <c r="L39" s="123"/>
      <c r="M39" s="127"/>
      <c r="N39" s="109"/>
      <c r="O39" s="109"/>
      <c r="P39" s="136"/>
      <c r="Q39" s="136"/>
      <c r="R39" s="132"/>
      <c r="S39" s="109"/>
      <c r="T39" s="118"/>
      <c r="U39" s="32"/>
    </row>
    <row r="40" spans="1:21" ht="21" customHeight="1" x14ac:dyDescent="0.35">
      <c r="A40" s="26"/>
      <c r="B40" s="43">
        <v>34</v>
      </c>
      <c r="C40" s="44" t="s">
        <v>127</v>
      </c>
      <c r="D40" s="45">
        <v>20</v>
      </c>
      <c r="E40" s="46" t="s">
        <v>26</v>
      </c>
      <c r="F40" s="47" t="s">
        <v>68</v>
      </c>
      <c r="G40" s="48">
        <f t="shared" si="3"/>
        <v>340</v>
      </c>
      <c r="H40" s="2">
        <v>17</v>
      </c>
      <c r="I40" s="103"/>
      <c r="J40" s="50">
        <f t="shared" si="4"/>
        <v>0</v>
      </c>
      <c r="K40" s="51" t="str">
        <f t="shared" si="5"/>
        <v xml:space="preserve"> </v>
      </c>
      <c r="L40" s="123"/>
      <c r="M40" s="127"/>
      <c r="N40" s="109"/>
      <c r="O40" s="109"/>
      <c r="P40" s="136"/>
      <c r="Q40" s="136"/>
      <c r="R40" s="132"/>
      <c r="S40" s="109"/>
      <c r="T40" s="118"/>
      <c r="U40" s="32"/>
    </row>
    <row r="41" spans="1:21" ht="21" customHeight="1" x14ac:dyDescent="0.35">
      <c r="A41" s="26"/>
      <c r="B41" s="43">
        <v>35</v>
      </c>
      <c r="C41" s="44" t="s">
        <v>37</v>
      </c>
      <c r="D41" s="45">
        <v>10</v>
      </c>
      <c r="E41" s="46" t="s">
        <v>26</v>
      </c>
      <c r="F41" s="47" t="s">
        <v>38</v>
      </c>
      <c r="G41" s="48">
        <f t="shared" si="3"/>
        <v>310</v>
      </c>
      <c r="H41" s="2">
        <v>31</v>
      </c>
      <c r="I41" s="103"/>
      <c r="J41" s="50">
        <f t="shared" si="4"/>
        <v>0</v>
      </c>
      <c r="K41" s="51" t="str">
        <f t="shared" si="5"/>
        <v xml:space="preserve"> </v>
      </c>
      <c r="L41" s="123"/>
      <c r="M41" s="127"/>
      <c r="N41" s="109"/>
      <c r="O41" s="109"/>
      <c r="P41" s="136"/>
      <c r="Q41" s="136"/>
      <c r="R41" s="132"/>
      <c r="S41" s="109"/>
      <c r="T41" s="118"/>
      <c r="U41" s="32"/>
    </row>
    <row r="42" spans="1:21" ht="18.75" customHeight="1" x14ac:dyDescent="0.35">
      <c r="A42" s="26"/>
      <c r="B42" s="43">
        <v>36</v>
      </c>
      <c r="C42" s="44" t="s">
        <v>69</v>
      </c>
      <c r="D42" s="45">
        <v>5</v>
      </c>
      <c r="E42" s="52" t="s">
        <v>26</v>
      </c>
      <c r="F42" s="53" t="s">
        <v>70</v>
      </c>
      <c r="G42" s="48">
        <f t="shared" si="3"/>
        <v>185</v>
      </c>
      <c r="H42" s="4">
        <v>37</v>
      </c>
      <c r="I42" s="103"/>
      <c r="J42" s="50">
        <f t="shared" si="4"/>
        <v>0</v>
      </c>
      <c r="K42" s="51" t="str">
        <f t="shared" si="5"/>
        <v xml:space="preserve"> </v>
      </c>
      <c r="L42" s="123"/>
      <c r="M42" s="127"/>
      <c r="N42" s="109"/>
      <c r="O42" s="109"/>
      <c r="P42" s="136"/>
      <c r="Q42" s="136"/>
      <c r="R42" s="132"/>
      <c r="S42" s="109"/>
      <c r="T42" s="118"/>
      <c r="U42" s="32"/>
    </row>
    <row r="43" spans="1:21" ht="22.5" customHeight="1" x14ac:dyDescent="0.35">
      <c r="A43" s="26"/>
      <c r="B43" s="43">
        <v>37</v>
      </c>
      <c r="C43" s="44" t="s">
        <v>35</v>
      </c>
      <c r="D43" s="45">
        <v>20</v>
      </c>
      <c r="E43" s="46" t="s">
        <v>26</v>
      </c>
      <c r="F43" s="47" t="s">
        <v>36</v>
      </c>
      <c r="G43" s="48">
        <f t="shared" si="3"/>
        <v>240</v>
      </c>
      <c r="H43" s="2">
        <v>12</v>
      </c>
      <c r="I43" s="103"/>
      <c r="J43" s="50">
        <f t="shared" si="4"/>
        <v>0</v>
      </c>
      <c r="K43" s="51" t="str">
        <f t="shared" si="5"/>
        <v xml:space="preserve"> </v>
      </c>
      <c r="L43" s="123"/>
      <c r="M43" s="127"/>
      <c r="N43" s="109"/>
      <c r="O43" s="109"/>
      <c r="P43" s="136"/>
      <c r="Q43" s="136"/>
      <c r="R43" s="132"/>
      <c r="S43" s="109"/>
      <c r="T43" s="118"/>
      <c r="U43" s="32"/>
    </row>
    <row r="44" spans="1:21" ht="34.5" customHeight="1" x14ac:dyDescent="0.35">
      <c r="A44" s="26"/>
      <c r="B44" s="43">
        <v>38</v>
      </c>
      <c r="C44" s="44" t="s">
        <v>71</v>
      </c>
      <c r="D44" s="45">
        <v>10</v>
      </c>
      <c r="E44" s="46" t="s">
        <v>26</v>
      </c>
      <c r="F44" s="47" t="s">
        <v>72</v>
      </c>
      <c r="G44" s="48">
        <f t="shared" si="3"/>
        <v>90</v>
      </c>
      <c r="H44" s="2">
        <v>9</v>
      </c>
      <c r="I44" s="103"/>
      <c r="J44" s="50">
        <f t="shared" si="4"/>
        <v>0</v>
      </c>
      <c r="K44" s="51" t="str">
        <f t="shared" si="5"/>
        <v xml:space="preserve"> </v>
      </c>
      <c r="L44" s="123"/>
      <c r="M44" s="127"/>
      <c r="N44" s="109"/>
      <c r="O44" s="109"/>
      <c r="P44" s="136"/>
      <c r="Q44" s="136"/>
      <c r="R44" s="132"/>
      <c r="S44" s="109"/>
      <c r="T44" s="118"/>
      <c r="U44" s="32"/>
    </row>
    <row r="45" spans="1:21" ht="21.75" customHeight="1" x14ac:dyDescent="0.35">
      <c r="A45" s="26"/>
      <c r="B45" s="43">
        <v>39</v>
      </c>
      <c r="C45" s="44" t="s">
        <v>73</v>
      </c>
      <c r="D45" s="45">
        <v>10</v>
      </c>
      <c r="E45" s="46" t="s">
        <v>30</v>
      </c>
      <c r="F45" s="47" t="s">
        <v>44</v>
      </c>
      <c r="G45" s="48">
        <f t="shared" si="3"/>
        <v>50</v>
      </c>
      <c r="H45" s="2">
        <v>5</v>
      </c>
      <c r="I45" s="103"/>
      <c r="J45" s="50">
        <f t="shared" si="4"/>
        <v>0</v>
      </c>
      <c r="K45" s="51" t="str">
        <f t="shared" si="5"/>
        <v xml:space="preserve"> </v>
      </c>
      <c r="L45" s="123"/>
      <c r="M45" s="127"/>
      <c r="N45" s="109"/>
      <c r="O45" s="109"/>
      <c r="P45" s="136"/>
      <c r="Q45" s="136"/>
      <c r="R45" s="132"/>
      <c r="S45" s="109"/>
      <c r="T45" s="118"/>
      <c r="U45" s="32"/>
    </row>
    <row r="46" spans="1:21" ht="38.25" customHeight="1" x14ac:dyDescent="0.35">
      <c r="A46" s="26"/>
      <c r="B46" s="43">
        <v>40</v>
      </c>
      <c r="C46" s="44" t="s">
        <v>74</v>
      </c>
      <c r="D46" s="45">
        <v>5</v>
      </c>
      <c r="E46" s="46" t="s">
        <v>46</v>
      </c>
      <c r="F46" s="47" t="s">
        <v>75</v>
      </c>
      <c r="G46" s="48">
        <f t="shared" si="3"/>
        <v>275</v>
      </c>
      <c r="H46" s="2">
        <v>55</v>
      </c>
      <c r="I46" s="103"/>
      <c r="J46" s="50">
        <f t="shared" si="4"/>
        <v>0</v>
      </c>
      <c r="K46" s="51" t="str">
        <f t="shared" si="5"/>
        <v xml:space="preserve"> </v>
      </c>
      <c r="L46" s="123"/>
      <c r="M46" s="127"/>
      <c r="N46" s="109"/>
      <c r="O46" s="109"/>
      <c r="P46" s="136"/>
      <c r="Q46" s="136"/>
      <c r="R46" s="132"/>
      <c r="S46" s="109"/>
      <c r="T46" s="118"/>
      <c r="U46" s="32"/>
    </row>
    <row r="47" spans="1:21" ht="36" customHeight="1" x14ac:dyDescent="0.35">
      <c r="A47" s="26"/>
      <c r="B47" s="43">
        <v>41</v>
      </c>
      <c r="C47" s="44" t="s">
        <v>76</v>
      </c>
      <c r="D47" s="45">
        <v>4</v>
      </c>
      <c r="E47" s="46" t="s">
        <v>46</v>
      </c>
      <c r="F47" s="47" t="s">
        <v>128</v>
      </c>
      <c r="G47" s="48">
        <f t="shared" si="3"/>
        <v>240</v>
      </c>
      <c r="H47" s="2">
        <v>60</v>
      </c>
      <c r="I47" s="103"/>
      <c r="J47" s="50">
        <f t="shared" si="4"/>
        <v>0</v>
      </c>
      <c r="K47" s="51" t="str">
        <f t="shared" si="5"/>
        <v xml:space="preserve"> </v>
      </c>
      <c r="L47" s="123"/>
      <c r="M47" s="127"/>
      <c r="N47" s="109"/>
      <c r="O47" s="109"/>
      <c r="P47" s="136"/>
      <c r="Q47" s="136"/>
      <c r="R47" s="132"/>
      <c r="S47" s="109"/>
      <c r="T47" s="118"/>
      <c r="U47" s="32"/>
    </row>
    <row r="48" spans="1:21" ht="24.75" customHeight="1" x14ac:dyDescent="0.35">
      <c r="A48" s="26"/>
      <c r="B48" s="43">
        <v>42</v>
      </c>
      <c r="C48" s="44" t="s">
        <v>77</v>
      </c>
      <c r="D48" s="45">
        <v>5</v>
      </c>
      <c r="E48" s="46" t="s">
        <v>26</v>
      </c>
      <c r="F48" s="47" t="s">
        <v>78</v>
      </c>
      <c r="G48" s="48">
        <f t="shared" si="3"/>
        <v>500</v>
      </c>
      <c r="H48" s="2">
        <v>100</v>
      </c>
      <c r="I48" s="103"/>
      <c r="J48" s="50">
        <f t="shared" si="4"/>
        <v>0</v>
      </c>
      <c r="K48" s="51" t="str">
        <f t="shared" si="5"/>
        <v xml:space="preserve"> </v>
      </c>
      <c r="L48" s="123"/>
      <c r="M48" s="127"/>
      <c r="N48" s="109"/>
      <c r="O48" s="109"/>
      <c r="P48" s="136"/>
      <c r="Q48" s="136"/>
      <c r="R48" s="132"/>
      <c r="S48" s="109"/>
      <c r="T48" s="118"/>
      <c r="U48" s="32"/>
    </row>
    <row r="49" spans="1:21" ht="41.25" customHeight="1" x14ac:dyDescent="0.35">
      <c r="A49" s="26"/>
      <c r="B49" s="43">
        <v>43</v>
      </c>
      <c r="C49" s="44" t="s">
        <v>79</v>
      </c>
      <c r="D49" s="45">
        <v>5</v>
      </c>
      <c r="E49" s="46" t="s">
        <v>46</v>
      </c>
      <c r="F49" s="47" t="s">
        <v>80</v>
      </c>
      <c r="G49" s="48">
        <f t="shared" si="3"/>
        <v>650</v>
      </c>
      <c r="H49" s="2">
        <v>130</v>
      </c>
      <c r="I49" s="103"/>
      <c r="J49" s="50">
        <f t="shared" si="4"/>
        <v>0</v>
      </c>
      <c r="K49" s="51" t="str">
        <f t="shared" si="5"/>
        <v xml:space="preserve"> </v>
      </c>
      <c r="L49" s="123"/>
      <c r="M49" s="127"/>
      <c r="N49" s="109"/>
      <c r="O49" s="109"/>
      <c r="P49" s="136"/>
      <c r="Q49" s="136"/>
      <c r="R49" s="132"/>
      <c r="S49" s="109"/>
      <c r="T49" s="118"/>
      <c r="U49" s="32"/>
    </row>
    <row r="50" spans="1:21" ht="25.5" customHeight="1" x14ac:dyDescent="0.35">
      <c r="A50" s="26"/>
      <c r="B50" s="43">
        <v>44</v>
      </c>
      <c r="C50" s="44" t="s">
        <v>81</v>
      </c>
      <c r="D50" s="45">
        <v>5</v>
      </c>
      <c r="E50" s="46" t="s">
        <v>26</v>
      </c>
      <c r="F50" s="47" t="s">
        <v>82</v>
      </c>
      <c r="G50" s="48">
        <f t="shared" si="3"/>
        <v>675</v>
      </c>
      <c r="H50" s="2">
        <v>135</v>
      </c>
      <c r="I50" s="103"/>
      <c r="J50" s="50">
        <f t="shared" si="4"/>
        <v>0</v>
      </c>
      <c r="K50" s="51" t="str">
        <f t="shared" si="5"/>
        <v xml:space="preserve"> </v>
      </c>
      <c r="L50" s="123"/>
      <c r="M50" s="127"/>
      <c r="N50" s="109"/>
      <c r="O50" s="109"/>
      <c r="P50" s="136"/>
      <c r="Q50" s="136"/>
      <c r="R50" s="132"/>
      <c r="S50" s="109"/>
      <c r="T50" s="118"/>
      <c r="U50" s="32"/>
    </row>
    <row r="51" spans="1:21" ht="26.25" customHeight="1" x14ac:dyDescent="0.35">
      <c r="A51" s="26"/>
      <c r="B51" s="43">
        <v>45</v>
      </c>
      <c r="C51" s="44" t="s">
        <v>83</v>
      </c>
      <c r="D51" s="45">
        <v>5</v>
      </c>
      <c r="E51" s="46" t="s">
        <v>46</v>
      </c>
      <c r="F51" s="47" t="s">
        <v>129</v>
      </c>
      <c r="G51" s="48">
        <f t="shared" si="3"/>
        <v>800</v>
      </c>
      <c r="H51" s="2">
        <v>160</v>
      </c>
      <c r="I51" s="103"/>
      <c r="J51" s="50">
        <f t="shared" si="4"/>
        <v>0</v>
      </c>
      <c r="K51" s="51" t="str">
        <f t="shared" si="5"/>
        <v xml:space="preserve"> </v>
      </c>
      <c r="L51" s="123"/>
      <c r="M51" s="127"/>
      <c r="N51" s="109"/>
      <c r="O51" s="109"/>
      <c r="P51" s="136"/>
      <c r="Q51" s="136"/>
      <c r="R51" s="132"/>
      <c r="S51" s="109"/>
      <c r="T51" s="118"/>
      <c r="U51" s="32"/>
    </row>
    <row r="52" spans="1:21" ht="21" customHeight="1" x14ac:dyDescent="0.35">
      <c r="A52" s="26"/>
      <c r="B52" s="43">
        <v>46</v>
      </c>
      <c r="C52" s="44" t="s">
        <v>130</v>
      </c>
      <c r="D52" s="45">
        <v>2</v>
      </c>
      <c r="E52" s="46" t="s">
        <v>26</v>
      </c>
      <c r="F52" s="47" t="s">
        <v>84</v>
      </c>
      <c r="G52" s="48">
        <f t="shared" si="3"/>
        <v>120</v>
      </c>
      <c r="H52" s="2">
        <v>60</v>
      </c>
      <c r="I52" s="103"/>
      <c r="J52" s="50">
        <f t="shared" si="4"/>
        <v>0</v>
      </c>
      <c r="K52" s="51" t="str">
        <f t="shared" si="5"/>
        <v xml:space="preserve"> </v>
      </c>
      <c r="L52" s="123"/>
      <c r="M52" s="127"/>
      <c r="N52" s="109"/>
      <c r="O52" s="109"/>
      <c r="P52" s="136"/>
      <c r="Q52" s="136"/>
      <c r="R52" s="132"/>
      <c r="S52" s="109"/>
      <c r="T52" s="118"/>
      <c r="U52" s="32"/>
    </row>
    <row r="53" spans="1:21" ht="22.5" customHeight="1" x14ac:dyDescent="0.35">
      <c r="A53" s="26"/>
      <c r="B53" s="43">
        <v>47</v>
      </c>
      <c r="C53" s="44" t="s">
        <v>85</v>
      </c>
      <c r="D53" s="45">
        <v>2</v>
      </c>
      <c r="E53" s="46" t="s">
        <v>26</v>
      </c>
      <c r="F53" s="47" t="s">
        <v>131</v>
      </c>
      <c r="G53" s="48">
        <f t="shared" si="3"/>
        <v>260</v>
      </c>
      <c r="H53" s="2">
        <v>130</v>
      </c>
      <c r="I53" s="103"/>
      <c r="J53" s="50">
        <f t="shared" si="4"/>
        <v>0</v>
      </c>
      <c r="K53" s="51" t="str">
        <f t="shared" si="5"/>
        <v xml:space="preserve"> </v>
      </c>
      <c r="L53" s="123"/>
      <c r="M53" s="127"/>
      <c r="N53" s="109"/>
      <c r="O53" s="109"/>
      <c r="P53" s="136"/>
      <c r="Q53" s="136"/>
      <c r="R53" s="132"/>
      <c r="S53" s="109"/>
      <c r="T53" s="118"/>
      <c r="U53" s="32"/>
    </row>
    <row r="54" spans="1:21" ht="22.5" customHeight="1" thickBot="1" x14ac:dyDescent="0.4">
      <c r="A54" s="26"/>
      <c r="B54" s="57">
        <v>48</v>
      </c>
      <c r="C54" s="75" t="s">
        <v>45</v>
      </c>
      <c r="D54" s="59">
        <v>5</v>
      </c>
      <c r="E54" s="76" t="s">
        <v>46</v>
      </c>
      <c r="F54" s="77" t="s">
        <v>47</v>
      </c>
      <c r="G54" s="62">
        <f t="shared" si="3"/>
        <v>175</v>
      </c>
      <c r="H54" s="5">
        <v>35</v>
      </c>
      <c r="I54" s="104"/>
      <c r="J54" s="64">
        <f t="shared" si="4"/>
        <v>0</v>
      </c>
      <c r="K54" s="65" t="str">
        <f t="shared" si="5"/>
        <v xml:space="preserve"> </v>
      </c>
      <c r="L54" s="124"/>
      <c r="M54" s="128"/>
      <c r="N54" s="110"/>
      <c r="O54" s="110"/>
      <c r="P54" s="137"/>
      <c r="Q54" s="137"/>
      <c r="R54" s="135"/>
      <c r="S54" s="110"/>
      <c r="T54" s="121"/>
      <c r="U54" s="32"/>
    </row>
    <row r="55" spans="1:21" ht="45" customHeight="1" x14ac:dyDescent="0.35">
      <c r="A55" s="26"/>
      <c r="B55" s="78">
        <v>49</v>
      </c>
      <c r="C55" s="79" t="s">
        <v>86</v>
      </c>
      <c r="D55" s="80">
        <v>10</v>
      </c>
      <c r="E55" s="81" t="s">
        <v>30</v>
      </c>
      <c r="F55" s="82" t="s">
        <v>87</v>
      </c>
      <c r="G55" s="83">
        <f t="shared" si="3"/>
        <v>460</v>
      </c>
      <c r="H55" s="6">
        <v>46</v>
      </c>
      <c r="I55" s="106"/>
      <c r="J55" s="84">
        <f t="shared" si="4"/>
        <v>0</v>
      </c>
      <c r="K55" s="85" t="str">
        <f t="shared" si="5"/>
        <v xml:space="preserve"> </v>
      </c>
      <c r="L55" s="123" t="s">
        <v>25</v>
      </c>
      <c r="M55" s="127" t="s">
        <v>23</v>
      </c>
      <c r="N55" s="127"/>
      <c r="O55" s="109"/>
      <c r="P55" s="123" t="s">
        <v>97</v>
      </c>
      <c r="Q55" s="123" t="s">
        <v>98</v>
      </c>
      <c r="R55" s="132">
        <v>21</v>
      </c>
      <c r="S55" s="109"/>
      <c r="T55" s="118" t="s">
        <v>10</v>
      </c>
      <c r="U55" s="32"/>
    </row>
    <row r="56" spans="1:21" ht="46.5" customHeight="1" thickBot="1" x14ac:dyDescent="0.4">
      <c r="A56" s="26"/>
      <c r="B56" s="86">
        <v>50</v>
      </c>
      <c r="C56" s="87" t="s">
        <v>88</v>
      </c>
      <c r="D56" s="88">
        <v>5</v>
      </c>
      <c r="E56" s="89" t="s">
        <v>30</v>
      </c>
      <c r="F56" s="90" t="s">
        <v>87</v>
      </c>
      <c r="G56" s="91">
        <f t="shared" si="3"/>
        <v>400</v>
      </c>
      <c r="H56" s="7">
        <v>80</v>
      </c>
      <c r="I56" s="107"/>
      <c r="J56" s="92">
        <f t="shared" si="4"/>
        <v>0</v>
      </c>
      <c r="K56" s="93" t="str">
        <f t="shared" si="5"/>
        <v xml:space="preserve"> </v>
      </c>
      <c r="L56" s="125"/>
      <c r="M56" s="129"/>
      <c r="N56" s="129"/>
      <c r="O56" s="130"/>
      <c r="P56" s="131"/>
      <c r="Q56" s="131"/>
      <c r="R56" s="133"/>
      <c r="S56" s="130"/>
      <c r="T56" s="119"/>
      <c r="U56" s="32"/>
    </row>
    <row r="57" spans="1:21" ht="15.5" thickTop="1" thickBot="1" x14ac:dyDescent="0.4">
      <c r="C57" s="8"/>
      <c r="D57" s="8"/>
      <c r="E57" s="8"/>
      <c r="F57" s="8"/>
      <c r="G57" s="8"/>
      <c r="J57" s="94"/>
    </row>
    <row r="58" spans="1:21" ht="60.75" customHeight="1" thickTop="1" thickBot="1" x14ac:dyDescent="0.4">
      <c r="B58" s="152" t="s">
        <v>7</v>
      </c>
      <c r="C58" s="152"/>
      <c r="D58" s="152"/>
      <c r="E58" s="152"/>
      <c r="F58" s="152"/>
      <c r="G58" s="95"/>
      <c r="H58" s="96" t="s">
        <v>8</v>
      </c>
      <c r="I58" s="155" t="s">
        <v>9</v>
      </c>
      <c r="J58" s="156"/>
      <c r="K58" s="157"/>
      <c r="L58" s="97"/>
      <c r="M58" s="97"/>
      <c r="N58" s="97"/>
      <c r="O58" s="97"/>
      <c r="P58" s="97"/>
      <c r="Q58" s="97"/>
      <c r="R58" s="97"/>
      <c r="S58" s="23"/>
      <c r="T58" s="98"/>
    </row>
    <row r="59" spans="1:21" ht="33" customHeight="1" thickTop="1" thickBot="1" x14ac:dyDescent="0.4">
      <c r="B59" s="148" t="s">
        <v>24</v>
      </c>
      <c r="C59" s="148"/>
      <c r="D59" s="148"/>
      <c r="E59" s="148"/>
      <c r="F59" s="148"/>
      <c r="G59" s="99"/>
      <c r="H59" s="100">
        <f>SUM(G7:G56)</f>
        <v>25904</v>
      </c>
      <c r="I59" s="149">
        <f>SUM(J7:J56)</f>
        <v>0</v>
      </c>
      <c r="J59" s="150"/>
      <c r="K59" s="151"/>
      <c r="L59" s="97"/>
      <c r="M59" s="97"/>
      <c r="N59" s="97"/>
      <c r="O59" s="97"/>
      <c r="P59" s="97"/>
      <c r="Q59" s="97"/>
      <c r="R59" s="97"/>
    </row>
    <row r="60" spans="1:21" ht="14.25" customHeight="1" thickTop="1" x14ac:dyDescent="0.35"/>
    <row r="61" spans="1:21" ht="14.25" customHeight="1" x14ac:dyDescent="0.35"/>
    <row r="62" spans="1:21" ht="14.25" customHeight="1" x14ac:dyDescent="0.35"/>
    <row r="63" spans="1:21" ht="14.25" customHeight="1" x14ac:dyDescent="0.35"/>
    <row r="64" spans="1:21" ht="14.25" customHeight="1" x14ac:dyDescent="0.35"/>
    <row r="65" ht="14.25" customHeight="1" x14ac:dyDescent="0.35"/>
    <row r="66" ht="14.25" customHeight="1" x14ac:dyDescent="0.35"/>
    <row r="67" ht="14.25" customHeight="1" x14ac:dyDescent="0.35"/>
    <row r="68" ht="14.25" customHeight="1" x14ac:dyDescent="0.35"/>
    <row r="69" ht="14.25" customHeight="1" x14ac:dyDescent="0.35"/>
    <row r="70" ht="14.25" customHeight="1" x14ac:dyDescent="0.35"/>
    <row r="71" ht="14.25" customHeight="1" x14ac:dyDescent="0.35"/>
    <row r="72" ht="14.25" customHeight="1" x14ac:dyDescent="0.35"/>
    <row r="73" ht="14.25" customHeight="1" x14ac:dyDescent="0.35"/>
    <row r="74" ht="14.25" customHeight="1" x14ac:dyDescent="0.35"/>
    <row r="75" ht="14.25" customHeight="1" x14ac:dyDescent="0.35"/>
    <row r="76" ht="14.25" customHeight="1" x14ac:dyDescent="0.35"/>
    <row r="77" ht="14.25" customHeight="1" x14ac:dyDescent="0.35"/>
    <row r="78" ht="14.25" customHeight="1" x14ac:dyDescent="0.35"/>
    <row r="79" ht="14.25" customHeight="1" x14ac:dyDescent="0.35"/>
    <row r="80" ht="14.25" customHeight="1" x14ac:dyDescent="0.35"/>
    <row r="81" ht="14.25" customHeight="1" x14ac:dyDescent="0.35"/>
    <row r="82" ht="14.25" customHeight="1" x14ac:dyDescent="0.35"/>
    <row r="83" ht="14.25" customHeight="1" x14ac:dyDescent="0.35"/>
    <row r="84" ht="14.25" customHeight="1" x14ac:dyDescent="0.35"/>
    <row r="85" ht="14.25" customHeight="1" x14ac:dyDescent="0.35"/>
    <row r="86" ht="14.25" customHeight="1" x14ac:dyDescent="0.35"/>
    <row r="87" ht="14.25" customHeight="1" x14ac:dyDescent="0.35"/>
    <row r="88" ht="14.25" customHeight="1" x14ac:dyDescent="0.35"/>
    <row r="89" ht="14.25" customHeight="1" x14ac:dyDescent="0.35"/>
    <row r="90" ht="14.25" customHeight="1" x14ac:dyDescent="0.35"/>
    <row r="91" ht="14.25" customHeight="1" x14ac:dyDescent="0.35"/>
    <row r="92" ht="14.25" customHeight="1" x14ac:dyDescent="0.35"/>
    <row r="93" ht="14.25" customHeight="1" x14ac:dyDescent="0.35"/>
    <row r="94" ht="14.25" customHeight="1" x14ac:dyDescent="0.35"/>
    <row r="95" ht="14.25" customHeight="1" x14ac:dyDescent="0.35"/>
    <row r="96" ht="14.25" customHeight="1" x14ac:dyDescent="0.35"/>
    <row r="97" ht="14.25" customHeight="1" x14ac:dyDescent="0.35"/>
    <row r="98" ht="14.25" customHeight="1" x14ac:dyDescent="0.35"/>
    <row r="99" ht="14.25" customHeight="1" x14ac:dyDescent="0.35"/>
    <row r="100" ht="14.25" customHeight="1" x14ac:dyDescent="0.35"/>
    <row r="101" ht="14.25" customHeight="1" x14ac:dyDescent="0.35"/>
    <row r="102" ht="14.25" customHeight="1" x14ac:dyDescent="0.35"/>
    <row r="103" ht="14.25" customHeight="1" x14ac:dyDescent="0.35"/>
    <row r="104" ht="14.25" customHeight="1" x14ac:dyDescent="0.35"/>
    <row r="105" ht="14.25" customHeight="1" x14ac:dyDescent="0.35"/>
    <row r="106" ht="14.25" customHeight="1" x14ac:dyDescent="0.35"/>
    <row r="107" ht="14.25" customHeight="1" x14ac:dyDescent="0.35"/>
    <row r="108" ht="14.25" customHeight="1" x14ac:dyDescent="0.35"/>
    <row r="109" ht="14.25" customHeight="1" x14ac:dyDescent="0.35"/>
    <row r="110" ht="14.25" customHeight="1" x14ac:dyDescent="0.35"/>
    <row r="111" ht="14.25" customHeight="1" x14ac:dyDescent="0.35"/>
    <row r="112" ht="14.25" customHeight="1" x14ac:dyDescent="0.35"/>
    <row r="113" ht="14.25" customHeight="1" x14ac:dyDescent="0.35"/>
    <row r="114" ht="14.25" customHeight="1" x14ac:dyDescent="0.35"/>
    <row r="115" ht="14.25" customHeight="1" x14ac:dyDescent="0.35"/>
    <row r="116" ht="14.25" customHeight="1" x14ac:dyDescent="0.35"/>
    <row r="117" ht="14.25" customHeight="1" x14ac:dyDescent="0.35"/>
    <row r="118" ht="14.25" customHeight="1" x14ac:dyDescent="0.35"/>
    <row r="119" ht="14.25" customHeight="1" x14ac:dyDescent="0.35"/>
    <row r="120" ht="14.25" customHeight="1" x14ac:dyDescent="0.35"/>
    <row r="121" ht="14.25" customHeight="1" x14ac:dyDescent="0.35"/>
    <row r="122" ht="14.25" customHeight="1" x14ac:dyDescent="0.35"/>
    <row r="123" ht="14.25" customHeight="1" x14ac:dyDescent="0.35"/>
    <row r="124" ht="14.25" customHeight="1" x14ac:dyDescent="0.35"/>
    <row r="125" ht="14.25" customHeight="1" x14ac:dyDescent="0.35"/>
    <row r="126" ht="14.25" customHeight="1" x14ac:dyDescent="0.35"/>
    <row r="127" ht="14.25" customHeight="1" x14ac:dyDescent="0.35"/>
    <row r="128" ht="14.25" customHeight="1" x14ac:dyDescent="0.35"/>
    <row r="129" ht="14.25" customHeight="1" x14ac:dyDescent="0.35"/>
    <row r="130" ht="14.25" customHeight="1" x14ac:dyDescent="0.35"/>
    <row r="131" ht="14.25" customHeight="1" x14ac:dyDescent="0.35"/>
    <row r="132" ht="14.25" customHeight="1" x14ac:dyDescent="0.35"/>
    <row r="133" ht="14.25" customHeight="1" x14ac:dyDescent="0.35"/>
    <row r="134" ht="14.25" customHeight="1" x14ac:dyDescent="0.35"/>
    <row r="135" ht="14.25" customHeight="1" x14ac:dyDescent="0.35"/>
    <row r="136" ht="14.25" customHeight="1" x14ac:dyDescent="0.35"/>
    <row r="137" ht="14.25" customHeight="1" x14ac:dyDescent="0.35"/>
    <row r="138" ht="14.25" customHeight="1" x14ac:dyDescent="0.35"/>
    <row r="139" ht="14.25" customHeight="1" x14ac:dyDescent="0.35"/>
    <row r="140" ht="14.25" customHeight="1" x14ac:dyDescent="0.35"/>
    <row r="141" ht="14.25" customHeight="1" x14ac:dyDescent="0.35"/>
    <row r="142" ht="14.25" customHeight="1" x14ac:dyDescent="0.35"/>
    <row r="143" ht="14.25" customHeight="1" x14ac:dyDescent="0.35"/>
    <row r="144" ht="14.25" customHeight="1" x14ac:dyDescent="0.35"/>
    <row r="145" ht="14.25" customHeight="1" x14ac:dyDescent="0.35"/>
    <row r="146" ht="14.25" customHeight="1" x14ac:dyDescent="0.35"/>
    <row r="147" ht="14.25" customHeight="1" x14ac:dyDescent="0.35"/>
    <row r="148" ht="14.25" customHeight="1" x14ac:dyDescent="0.35"/>
    <row r="149" ht="14.25" customHeight="1" x14ac:dyDescent="0.35"/>
    <row r="150" ht="14.25" customHeight="1" x14ac:dyDescent="0.35"/>
    <row r="151" ht="14.25" customHeight="1" x14ac:dyDescent="0.35"/>
    <row r="152" ht="14.25" customHeight="1" x14ac:dyDescent="0.35"/>
    <row r="153" ht="14.25" customHeight="1" x14ac:dyDescent="0.35"/>
    <row r="154" ht="14.25" customHeight="1" x14ac:dyDescent="0.35"/>
    <row r="155" ht="14.25" customHeight="1" x14ac:dyDescent="0.35"/>
    <row r="156" ht="14.25" customHeight="1" x14ac:dyDescent="0.35"/>
    <row r="157" ht="14.25" customHeight="1" x14ac:dyDescent="0.35"/>
    <row r="158" ht="14.25" customHeight="1" x14ac:dyDescent="0.35"/>
    <row r="159" ht="14.25" customHeight="1" x14ac:dyDescent="0.35"/>
    <row r="160" ht="14.25" customHeight="1" x14ac:dyDescent="0.35"/>
    <row r="161" ht="14.25" customHeight="1" x14ac:dyDescent="0.35"/>
    <row r="162" ht="14.25" customHeight="1" x14ac:dyDescent="0.35"/>
    <row r="163" ht="14.25" customHeight="1" x14ac:dyDescent="0.35"/>
    <row r="164" ht="14.25" customHeight="1" x14ac:dyDescent="0.35"/>
    <row r="165" ht="14.25" customHeight="1" x14ac:dyDescent="0.35"/>
    <row r="166" ht="14.25" customHeight="1" x14ac:dyDescent="0.35"/>
    <row r="167" ht="14.25" customHeight="1" x14ac:dyDescent="0.35"/>
    <row r="168" ht="14.25" customHeight="1" x14ac:dyDescent="0.35"/>
    <row r="169" ht="14.25" customHeight="1" x14ac:dyDescent="0.35"/>
    <row r="170" ht="14.25" customHeight="1" x14ac:dyDescent="0.35"/>
    <row r="171" ht="14.25" customHeight="1" x14ac:dyDescent="0.35"/>
    <row r="172" ht="14.25" customHeight="1" x14ac:dyDescent="0.35"/>
    <row r="173" ht="14.25" customHeight="1" x14ac:dyDescent="0.35"/>
    <row r="174" ht="14.25" customHeight="1" x14ac:dyDescent="0.35"/>
    <row r="175" ht="14.25" customHeight="1" x14ac:dyDescent="0.35"/>
    <row r="176" ht="14.25" customHeight="1" x14ac:dyDescent="0.35"/>
    <row r="177" ht="14.25" customHeight="1" x14ac:dyDescent="0.35"/>
    <row r="178" ht="14.25" customHeight="1" x14ac:dyDescent="0.35"/>
    <row r="179" ht="14.25" customHeight="1" x14ac:dyDescent="0.35"/>
    <row r="180" ht="14.25" customHeight="1" x14ac:dyDescent="0.35"/>
    <row r="181" ht="14.25" customHeight="1" x14ac:dyDescent="0.35"/>
    <row r="182" ht="14.25" customHeight="1" x14ac:dyDescent="0.35"/>
    <row r="183" ht="14.25" customHeight="1" x14ac:dyDescent="0.35"/>
    <row r="184" ht="14.25" customHeight="1" x14ac:dyDescent="0.35"/>
    <row r="185" ht="14.25" customHeight="1" x14ac:dyDescent="0.35"/>
    <row r="186" ht="14.25" customHeight="1" x14ac:dyDescent="0.35"/>
    <row r="187" ht="14.25" customHeight="1" x14ac:dyDescent="0.35"/>
    <row r="188" ht="14.25" customHeight="1" x14ac:dyDescent="0.35"/>
    <row r="189" ht="14.25" customHeight="1" x14ac:dyDescent="0.35"/>
    <row r="190" ht="14.25" customHeight="1" x14ac:dyDescent="0.35"/>
    <row r="191" ht="14.25" customHeight="1" x14ac:dyDescent="0.35"/>
    <row r="192" ht="14.25" customHeight="1" x14ac:dyDescent="0.35"/>
    <row r="193" ht="14.25" customHeight="1" x14ac:dyDescent="0.35"/>
    <row r="194" ht="14.25" customHeight="1" x14ac:dyDescent="0.35"/>
    <row r="195" ht="14.25" customHeight="1" x14ac:dyDescent="0.35"/>
    <row r="196" ht="14.25" customHeight="1" x14ac:dyDescent="0.35"/>
    <row r="197" ht="14.25" customHeight="1" x14ac:dyDescent="0.35"/>
    <row r="198" ht="14.25" customHeight="1" x14ac:dyDescent="0.35"/>
    <row r="199" ht="14.25" customHeight="1" x14ac:dyDescent="0.35"/>
    <row r="200" ht="14.25" customHeight="1" x14ac:dyDescent="0.35"/>
    <row r="201" ht="14.25" customHeight="1" x14ac:dyDescent="0.35"/>
    <row r="202" ht="14.25" customHeight="1" x14ac:dyDescent="0.35"/>
    <row r="203" ht="14.25" customHeight="1" x14ac:dyDescent="0.35"/>
    <row r="204" ht="14.25" customHeight="1" x14ac:dyDescent="0.35"/>
    <row r="205" ht="14.25" customHeight="1" x14ac:dyDescent="0.35"/>
    <row r="206" ht="14.25" customHeight="1" x14ac:dyDescent="0.35"/>
  </sheetData>
  <sheetProtection algorithmName="SHA-512" hashValue="2D+Qp65jQbLAACu5IdcThjL9dMOMgBHqFRDA5Y3eUFTQU8t1Z5YLt6T8X2trEs1G6phq+0H0f9npTatH0C7gcw==" saltValue="zPeOCCtatFrvNqrtvMYzEQ==" spinCount="100000" sheet="1" objects="1" scenarios="1"/>
  <mergeCells count="35">
    <mergeCell ref="B59:F59"/>
    <mergeCell ref="I59:K59"/>
    <mergeCell ref="B58:F58"/>
    <mergeCell ref="B1:D1"/>
    <mergeCell ref="I58:K58"/>
    <mergeCell ref="Q7:Q33"/>
    <mergeCell ref="R7:R33"/>
    <mergeCell ref="S7:S33"/>
    <mergeCell ref="T7:T33"/>
    <mergeCell ref="L7:L33"/>
    <mergeCell ref="M7:M33"/>
    <mergeCell ref="N7:N33"/>
    <mergeCell ref="O7:O33"/>
    <mergeCell ref="P7:P33"/>
    <mergeCell ref="R55:R56"/>
    <mergeCell ref="R34:R54"/>
    <mergeCell ref="Q34:Q54"/>
    <mergeCell ref="P34:P54"/>
    <mergeCell ref="S55:S56"/>
    <mergeCell ref="S34:S54"/>
    <mergeCell ref="B3:C4"/>
    <mergeCell ref="D3:E4"/>
    <mergeCell ref="F3:F4"/>
    <mergeCell ref="T55:T56"/>
    <mergeCell ref="T34:T54"/>
    <mergeCell ref="L34:L54"/>
    <mergeCell ref="L55:L56"/>
    <mergeCell ref="M34:M54"/>
    <mergeCell ref="N34:N54"/>
    <mergeCell ref="M55:M56"/>
    <mergeCell ref="N55:N56"/>
    <mergeCell ref="O34:O54"/>
    <mergeCell ref="O55:O56"/>
    <mergeCell ref="P55:P56"/>
    <mergeCell ref="Q55:Q56"/>
  </mergeCells>
  <conditionalFormatting sqref="B7:B56">
    <cfRule type="containsBlanks" dxfId="8" priority="89">
      <formula>LEN(TRIM(B7))=0</formula>
    </cfRule>
  </conditionalFormatting>
  <conditionalFormatting sqref="B7:B56">
    <cfRule type="cellIs" dxfId="7" priority="83" operator="greaterThanOrEqual">
      <formula>1</formula>
    </cfRule>
  </conditionalFormatting>
  <conditionalFormatting sqref="K7:K56">
    <cfRule type="cellIs" dxfId="6" priority="80" operator="equal">
      <formula>"VYHOVUJE"</formula>
    </cfRule>
  </conditionalFormatting>
  <conditionalFormatting sqref="K7:K56">
    <cfRule type="cellIs" dxfId="5" priority="79" operator="equal">
      <formula>"NEVYHOVUJE"</formula>
    </cfRule>
  </conditionalFormatting>
  <conditionalFormatting sqref="I7:I56">
    <cfRule type="containsBlanks" dxfId="4" priority="50">
      <formula>LEN(TRIM(I7))=0</formula>
    </cfRule>
  </conditionalFormatting>
  <conditionalFormatting sqref="I7:I56">
    <cfRule type="notContainsBlanks" dxfId="3" priority="49">
      <formula>LEN(TRIM(I7))&gt;0</formula>
    </cfRule>
  </conditionalFormatting>
  <conditionalFormatting sqref="I7:I56">
    <cfRule type="notContainsBlanks" dxfId="2" priority="48">
      <formula>LEN(TRIM(I7))&gt;0</formula>
    </cfRule>
  </conditionalFormatting>
  <conditionalFormatting sqref="D7:D31 D34:D56">
    <cfRule type="containsBlanks" dxfId="1" priority="22">
      <formula>LEN(TRIM(D7))=0</formula>
    </cfRule>
  </conditionalFormatting>
  <conditionalFormatting sqref="D32:D33">
    <cfRule type="containsBlanks" dxfId="0" priority="21">
      <formula>LEN(TRIM(D32))=0</formula>
    </cfRule>
  </conditionalFormatting>
  <dataValidations disablePrompts="1" count="2">
    <dataValidation type="list" showInputMessage="1" showErrorMessage="1" sqref="M7" xr:uid="{00000000-0002-0000-0000-000000000000}">
      <formula1>"ANO,NE"</formula1>
    </dataValidation>
    <dataValidation type="list" showInputMessage="1" showErrorMessage="1" sqref="E7:E56" xr:uid="{B35C2096-3723-4A88-BBB5-3DA5260712AA}">
      <formula1>"ks,bal,sada,"</formula1>
    </dataValidation>
  </dataValidations>
  <pageMargins left="0.19685039370078741" right="0.19685039370078741" top="0.15748031496062992" bottom="0.19685039370078741" header="0.15748031496062992" footer="0.19685039370078741"/>
  <pageSetup paperSize="9" scale="28"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KP</vt:lpstr>
      <vt:lpstr>KP!Oblast_tisku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25.01.2022</dc:description>
  <cp:lastModifiedBy>Zdeněk Řežábek</cp:lastModifiedBy>
  <cp:revision>1</cp:revision>
  <cp:lastPrinted>2022-09-16T07:42:14Z</cp:lastPrinted>
  <dcterms:created xsi:type="dcterms:W3CDTF">2014-03-05T12:43:32Z</dcterms:created>
  <dcterms:modified xsi:type="dcterms:W3CDTF">2022-09-16T07:57:59Z</dcterms:modified>
</cp:coreProperties>
</file>